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hidePivotFieldList="1" defaultThemeVersion="124226"/>
  <bookViews>
    <workbookView xWindow="0" yWindow="0" windowWidth="20730" windowHeight="11760" tabRatio="982" firstSheet="18" activeTab="22"/>
  </bookViews>
  <sheets>
    <sheet name="Dictionaries" sheetId="3" state="veryHidden" r:id="rId1"/>
    <sheet name="Parameters" sheetId="2" state="veryHidden" r:id="rId2"/>
    <sheet name="Indexes" sheetId="1" state="veryHidden" r:id="rId3"/>
    <sheet name="Таб_2_Компенс.УИК" sheetId="8" r:id="rId4"/>
    <sheet name="Таб_3_ДОТ_ УИК" sheetId="9" r:id="rId5"/>
    <sheet name="Таб_4_Компенс.ТИК" sheetId="10" r:id="rId6"/>
    <sheet name="Таб_5_ДОТ_ТИК" sheetId="11" r:id="rId7"/>
    <sheet name="Таб_5.1_ДОТ_ТИК_шт._осн" sheetId="32" r:id="rId8"/>
    <sheet name="Таб_6_Бюллетени" sheetId="14" r:id="rId9"/>
    <sheet name="Т.7._Печатная прод.город.О " sheetId="34" r:id="rId10"/>
    <sheet name="Таб_10_Канцелярия" sheetId="17" r:id="rId11"/>
    <sheet name="Таб_8_Транспорт" sheetId="15" r:id="rId12"/>
    <sheet name="Таб_9_Связь" sheetId="16" r:id="rId13"/>
    <sheet name="Прил_2_Стоим.бумаги" sheetId="27" r:id="rId14"/>
    <sheet name="Прил_1_Стоим.набора" sheetId="28" r:id="rId15"/>
    <sheet name="Таб_11_Командировочные" sheetId="18" r:id="rId16"/>
    <sheet name="Таб_12_Вывески" sheetId="19" r:id="rId17"/>
    <sheet name="Таб_13_расходные материалы" sheetId="20" r:id="rId18"/>
    <sheet name="Таб_14_Другие расходы на оборуд" sheetId="21" r:id="rId19"/>
    <sheet name="Таб_15_Договоры ГПХ" sheetId="22" r:id="rId20"/>
    <sheet name="Таб_16_Печатная информационная" sheetId="23" r:id="rId21"/>
    <sheet name="ТАБ.16.1 НАРУЖНОЕ ИНФОРМИРОВ" sheetId="37" r:id="rId22"/>
    <sheet name="Таб_17_Другие расходы QR коды" sheetId="26" r:id="rId23"/>
  </sheets>
  <definedNames>
    <definedName name="AGENTS">Parameters!$1:$85</definedName>
    <definedName name="AGENTS_DICTIONARIES">Parameters!$86:$86</definedName>
    <definedName name="AGNGRP_CODE">Parameters!$H$336</definedName>
    <definedName name="CALC_TYPE">Parameters!$D$336</definedName>
    <definedName name="CALC_TYPES">Parameters!$Q$87:$Q$88</definedName>
    <definedName name="CHECKED">Parameters!$F$336</definedName>
    <definedName name="DICTIONARIES">Parameters!$R$88:$T$88</definedName>
    <definedName name="I_1">Indexes!$E$52</definedName>
    <definedName name="I_10">Indexes!$C$15</definedName>
    <definedName name="I_100">Indexes!$G$37</definedName>
    <definedName name="I_101">Indexes!$H$37</definedName>
    <definedName name="I_102">Indexes!$C$39</definedName>
    <definedName name="I_105">Indexes!$H$39</definedName>
    <definedName name="I_106">Indexes!$C$40</definedName>
    <definedName name="I_111">Indexes!$H$40</definedName>
    <definedName name="I_112">Indexes!$C$41</definedName>
    <definedName name="I_116">Indexes!$H$41</definedName>
    <definedName name="I_117">Indexes!$C$42</definedName>
    <definedName name="I_120">Indexes!$H$42</definedName>
    <definedName name="I_121">Indexes!$C$46</definedName>
    <definedName name="I_124">Indexes!$H$46</definedName>
    <definedName name="I_125">Indexes!$C$47</definedName>
    <definedName name="I_130">Indexes!$H$47</definedName>
    <definedName name="I_131">Indexes!$C$23</definedName>
    <definedName name="I_136">Indexes!$H$23</definedName>
    <definedName name="I_139">Indexes!$H$43</definedName>
    <definedName name="I_141">Indexes!$H$44</definedName>
    <definedName name="I_142">Indexes!$C$45</definedName>
    <definedName name="I_147">Indexes!$H$45</definedName>
    <definedName name="I_148">Indexes!$C$44</definedName>
    <definedName name="I_149">Indexes!$C$43</definedName>
    <definedName name="I_15">Indexes!$H$15</definedName>
    <definedName name="I_150">Indexes!$C$48</definedName>
    <definedName name="I_151">Indexes!$D$48</definedName>
    <definedName name="I_152">Indexes!$E$48</definedName>
    <definedName name="I_153">Indexes!$F$48</definedName>
    <definedName name="I_154">Indexes!$G$48</definedName>
    <definedName name="I_155">Indexes!$H$48</definedName>
    <definedName name="I_156">Indexes!$C$19</definedName>
    <definedName name="I_157">Indexes!$D$19</definedName>
    <definedName name="I_158">Indexes!$E$19</definedName>
    <definedName name="I_159">Indexes!$F$19</definedName>
    <definedName name="I_16">Indexes!$C$16</definedName>
    <definedName name="I_160">Indexes!$G$19</definedName>
    <definedName name="I_161">Indexes!$H$19</definedName>
    <definedName name="I_162">Indexes!$C$21</definedName>
    <definedName name="I_165">Indexes!$H$21</definedName>
    <definedName name="I_169">Indexes!$D$15</definedName>
    <definedName name="I_170">Indexes!$E$15</definedName>
    <definedName name="I_171">Indexes!$F$15</definedName>
    <definedName name="I_172">Indexes!$G$15</definedName>
    <definedName name="I_173">Indexes!$D$16</definedName>
    <definedName name="I_174">Indexes!$E$16</definedName>
    <definedName name="I_175">Indexes!$F$16</definedName>
    <definedName name="I_176">Indexes!$G$16</definedName>
    <definedName name="I_177">Indexes!$D$17</definedName>
    <definedName name="I_178">Indexes!$E$17</definedName>
    <definedName name="I_179">Indexes!$G$17</definedName>
    <definedName name="I_180">Indexes!$D$18</definedName>
    <definedName name="I_181">Indexes!$E$18</definedName>
    <definedName name="I_182">Indexes!$G$18</definedName>
    <definedName name="I_183">Indexes!$F$21</definedName>
    <definedName name="I_184">Indexes!$G$21</definedName>
    <definedName name="I_185">Indexes!$F$22</definedName>
    <definedName name="I_186">Indexes!$G$22</definedName>
    <definedName name="I_187">Indexes!$D$23</definedName>
    <definedName name="I_188">Indexes!$E$23</definedName>
    <definedName name="I_189">Indexes!$F$23</definedName>
    <definedName name="I_190">Indexes!$G$23</definedName>
    <definedName name="I_191">Indexes!$F$26</definedName>
    <definedName name="I_192">Indexes!$G$26</definedName>
    <definedName name="I_193">Indexes!$D$27</definedName>
    <definedName name="I_194">Indexes!$E$27</definedName>
    <definedName name="I_195">Indexes!$F$27</definedName>
    <definedName name="I_196">Indexes!$G$27</definedName>
    <definedName name="I_197">Indexes!$F$33</definedName>
    <definedName name="I_198">Indexes!$G$33</definedName>
    <definedName name="I_199">Indexes!$D$34</definedName>
    <definedName name="I_2">Indexes!$E$55</definedName>
    <definedName name="I_200">Indexes!$E$34</definedName>
    <definedName name="I_201">Indexes!$F$34</definedName>
    <definedName name="I_202">Indexes!$G$34</definedName>
    <definedName name="I_203">Indexes!$D$35</definedName>
    <definedName name="I_204">Indexes!$E$35</definedName>
    <definedName name="I_205">Indexes!$F$35</definedName>
    <definedName name="I_206">Indexes!$G$35</definedName>
    <definedName name="I_207">Indexes!$D$36</definedName>
    <definedName name="I_208">Indexes!$E$36</definedName>
    <definedName name="I_209">Indexes!$F$36</definedName>
    <definedName name="I_21">Indexes!$H$16</definedName>
    <definedName name="I_210">Indexes!$G$36</definedName>
    <definedName name="I_211">Indexes!$F$39</definedName>
    <definedName name="I_212">Indexes!$G$39</definedName>
    <definedName name="I_213">Indexes!$D$40</definedName>
    <definedName name="I_214">Indexes!$E$40</definedName>
    <definedName name="I_215">Indexes!$F$40</definedName>
    <definedName name="I_216">Indexes!$G$40</definedName>
    <definedName name="I_217">Indexes!$E$41</definedName>
    <definedName name="I_218">Indexes!$F$41</definedName>
    <definedName name="I_219">Indexes!$G$41</definedName>
    <definedName name="I_22">Indexes!$C$17</definedName>
    <definedName name="I_220">Indexes!$F$42</definedName>
    <definedName name="I_221">Indexes!$G$42</definedName>
    <definedName name="I_222">Indexes!$E$43</definedName>
    <definedName name="I_223">Indexes!$G$43</definedName>
    <definedName name="I_224">Indexes!$D$44</definedName>
    <definedName name="I_225">Indexes!$E$44</definedName>
    <definedName name="I_226">Indexes!$G$44</definedName>
    <definedName name="I_227">Indexes!$D$45</definedName>
    <definedName name="I_228">Indexes!$E$45</definedName>
    <definedName name="I_229">Indexes!$F$45</definedName>
    <definedName name="I_230">Indexes!$G$45</definedName>
    <definedName name="I_231">Indexes!$D$28</definedName>
    <definedName name="I_232">Indexes!$E$28</definedName>
    <definedName name="I_233">Indexes!$F$28</definedName>
    <definedName name="I_234">Indexes!$G$28</definedName>
    <definedName name="I_235">Indexes!$D$29</definedName>
    <definedName name="I_236">Indexes!$E$29</definedName>
    <definedName name="I_237">Indexes!$F$29</definedName>
    <definedName name="I_238">Indexes!$G$29</definedName>
    <definedName name="I_239">Indexes!$D$30</definedName>
    <definedName name="I_240">Indexes!$E$30</definedName>
    <definedName name="I_241">Indexes!$F$30</definedName>
    <definedName name="I_242">Indexes!$G$30</definedName>
    <definedName name="I_243">Indexes!$F$46</definedName>
    <definedName name="I_244">Indexes!$G$46</definedName>
    <definedName name="I_245">Indexes!$D$47</definedName>
    <definedName name="I_246">Indexes!$E$47</definedName>
    <definedName name="I_247">Indexes!$F$47</definedName>
    <definedName name="I_248">Indexes!$G$47</definedName>
    <definedName name="I_26">Indexes!$H$17</definedName>
    <definedName name="I_3">Indexes!$A$3</definedName>
    <definedName name="I_30">Indexes!$H$18</definedName>
    <definedName name="I_31">Indexes!$C$22</definedName>
    <definedName name="I_33">Indexes!$H$22</definedName>
    <definedName name="I_34">Indexes!$C$24</definedName>
    <definedName name="I_35">Indexes!$D$24</definedName>
    <definedName name="I_36">Indexes!$E$24</definedName>
    <definedName name="I_37">Indexes!$F$24</definedName>
    <definedName name="I_38">Indexes!$G$24</definedName>
    <definedName name="I_39">Indexes!$H$24</definedName>
    <definedName name="I_4">Indexes!$C$13</definedName>
    <definedName name="I_40">Indexes!$C$26</definedName>
    <definedName name="I_43">Indexes!$H$26</definedName>
    <definedName name="I_44">Indexes!$C$27</definedName>
    <definedName name="I_49">Indexes!$H$27</definedName>
    <definedName name="I_5">Indexes!$D$13</definedName>
    <definedName name="I_50">Indexes!$C$28</definedName>
    <definedName name="I_55">Indexes!$H$28</definedName>
    <definedName name="I_56">Indexes!$C$29</definedName>
    <definedName name="I_6">Indexes!$E$13</definedName>
    <definedName name="I_61">Indexes!$H$29</definedName>
    <definedName name="I_62">Indexes!$C$30</definedName>
    <definedName name="I_67">Indexes!$H$30</definedName>
    <definedName name="I_68">Indexes!$C$31</definedName>
    <definedName name="I_69">Indexes!$D$31</definedName>
    <definedName name="I_7">Indexes!$F$13</definedName>
    <definedName name="I_70">Indexes!$E$31</definedName>
    <definedName name="I_71">Indexes!$F$31</definedName>
    <definedName name="I_72">Indexes!$G$31</definedName>
    <definedName name="I_73">Indexes!$H$31</definedName>
    <definedName name="I_74">Indexes!$C$33</definedName>
    <definedName name="I_77">Indexes!$H$33</definedName>
    <definedName name="I_78">Indexes!$C$34</definedName>
    <definedName name="I_8">Indexes!$G$13</definedName>
    <definedName name="I_83">Indexes!$H$34</definedName>
    <definedName name="I_84">Indexes!$C$35</definedName>
    <definedName name="I_89">Indexes!$H$35</definedName>
    <definedName name="I_9">Indexes!$H$13</definedName>
    <definedName name="I_90">Indexes!$C$36</definedName>
    <definedName name="I_95">Indexes!$H$36</definedName>
    <definedName name="I_96">Indexes!$C$37</definedName>
    <definedName name="I_97">Indexes!$D$37</definedName>
    <definedName name="I_98">Indexes!$E$37</definedName>
    <definedName name="I_99">Indexes!$F$37</definedName>
    <definedName name="ID_1512376" localSheetId="21">'ТАБ.16.1 НАРУЖНОЕ ИНФОРМИРОВ'!#REF!</definedName>
    <definedName name="ID_1512377" localSheetId="21">'ТАБ.16.1 НАРУЖНОЕ ИНФОРМИРОВ'!#REF!</definedName>
    <definedName name="ID_1512378" localSheetId="21">'ТАБ.16.1 НАРУЖНОЕ ИНФОРМИРОВ'!$B$3</definedName>
    <definedName name="ID_2622185" localSheetId="21">'ТАБ.16.1 НАРУЖНОЕ ИНФОРМИРОВ'!$H$13</definedName>
    <definedName name="ID_2622189" localSheetId="21">'ТАБ.16.1 НАРУЖНОЕ ИНФОРМИРОВ'!$L$13</definedName>
    <definedName name="ID_2622190" localSheetId="21">'ТАБ.16.1 НАРУЖНОЕ ИНФОРМИРОВ'!$M$13</definedName>
    <definedName name="ID_2622192" localSheetId="21">'ТАБ.16.1 НАРУЖНОЕ ИНФОРМИРОВ'!$A$16</definedName>
    <definedName name="ID_2622193" localSheetId="21">'ТАБ.16.1 НАРУЖНОЕ ИНФОРМИРОВ'!$C$15</definedName>
    <definedName name="ID_2622194" localSheetId="21">'ТАБ.16.1 НАРУЖНОЕ ИНФОРМИРОВ'!$D$15</definedName>
    <definedName name="ID_2622195" localSheetId="21">'ТАБ.16.1 НАРУЖНОЕ ИНФОРМИРОВ'!$E$15</definedName>
    <definedName name="ID_2622196" localSheetId="21">'ТАБ.16.1 НАРУЖНОЕ ИНФОРМИРОВ'!$F$15</definedName>
    <definedName name="ID_2622197" localSheetId="21">'ТАБ.16.1 НАРУЖНОЕ ИНФОРМИРОВ'!$G$15</definedName>
    <definedName name="ID_2622198" localSheetId="21">'ТАБ.16.1 НАРУЖНОЕ ИНФОРМИРОВ'!$H$15</definedName>
    <definedName name="ID_2622199" localSheetId="21">'ТАБ.16.1 НАРУЖНОЕ ИНФОРМИРОВ'!$I$15</definedName>
    <definedName name="ID_2622200" localSheetId="21">'ТАБ.16.1 НАРУЖНОЕ ИНФОРМИРОВ'!$J$15</definedName>
    <definedName name="ID_2622201" localSheetId="21">'ТАБ.16.1 НАРУЖНОЕ ИНФОРМИРОВ'!$K$15</definedName>
    <definedName name="ID_2622202" localSheetId="21">'ТАБ.16.1 НАРУЖНОЕ ИНФОРМИРОВ'!$L$15</definedName>
    <definedName name="ID_2622203" localSheetId="21">'ТАБ.16.1 НАРУЖНОЕ ИНФОРМИРОВ'!$M$15</definedName>
    <definedName name="ID_2622204" localSheetId="21">'ТАБ.16.1 НАРУЖНОЕ ИНФОРМИРОВ'!$N$15</definedName>
    <definedName name="ID_2622205" localSheetId="21">'ТАБ.16.1 НАРУЖНОЕ ИНФОРМИРОВ'!#REF!</definedName>
    <definedName name="ID_2622206" localSheetId="21">'ТАБ.16.1 НАРУЖНОЕ ИНФОРМИРОВ'!$C$16</definedName>
    <definedName name="ID_2622207" localSheetId="21">'ТАБ.16.1 НАРУЖНОЕ ИНФОРМИРОВ'!$D$16</definedName>
    <definedName name="ID_2622208" localSheetId="21">'ТАБ.16.1 НАРУЖНОЕ ИНФОРМИРОВ'!$E$16</definedName>
    <definedName name="ID_2622209" localSheetId="21">'ТАБ.16.1 НАРУЖНОЕ ИНФОРМИРОВ'!$F$16</definedName>
    <definedName name="ID_2622210" localSheetId="21">'ТАБ.16.1 НАРУЖНОЕ ИНФОРМИРОВ'!$G$16</definedName>
    <definedName name="ID_2622211" localSheetId="21">'ТАБ.16.1 НАРУЖНОЕ ИНФОРМИРОВ'!$H$16</definedName>
    <definedName name="ID_2622212" localSheetId="21">'ТАБ.16.1 НАРУЖНОЕ ИНФОРМИРОВ'!$I$16</definedName>
    <definedName name="ID_2622213" localSheetId="21">'ТАБ.16.1 НАРУЖНОЕ ИНФОРМИРОВ'!$J$16</definedName>
    <definedName name="ID_2622214" localSheetId="21">'ТАБ.16.1 НАРУЖНОЕ ИНФОРМИРОВ'!$K$16</definedName>
    <definedName name="ID_2622215" localSheetId="21">'ТАБ.16.1 НАРУЖНОЕ ИНФОРМИРОВ'!$L$16</definedName>
    <definedName name="ID_2622216" localSheetId="21">'ТАБ.16.1 НАРУЖНОЕ ИНФОРМИРОВ'!$M$16</definedName>
    <definedName name="ID_2622217" localSheetId="21">'ТАБ.16.1 НАРУЖНОЕ ИНФОРМИРОВ'!$N$16</definedName>
    <definedName name="ID_2622218" localSheetId="21">'ТАБ.16.1 НАРУЖНОЕ ИНФОРМИРОВ'!$H$17</definedName>
    <definedName name="ID_2622219" localSheetId="21">'ТАБ.16.1 НАРУЖНОЕ ИНФОРМИРОВ'!$L$17</definedName>
    <definedName name="ID_2622220" localSheetId="21">'ТАБ.16.1 НАРУЖНОЕ ИНФОРМИРОВ'!$M$17</definedName>
    <definedName name="ID_2622221" localSheetId="21">'ТАБ.16.1 НАРУЖНОЕ ИНФОРМИРОВ'!$A$18</definedName>
    <definedName name="ID_2622222" localSheetId="21">'ТАБ.16.1 НАРУЖНОЕ ИНФОРМИРОВ'!$C$18</definedName>
    <definedName name="ID_2622223" localSheetId="21">'ТАБ.16.1 НАРУЖНОЕ ИНФОРМИРОВ'!$D$18</definedName>
    <definedName name="ID_2622224" localSheetId="21">'ТАБ.16.1 НАРУЖНОЕ ИНФОРМИРОВ'!$E$18</definedName>
    <definedName name="ID_2622225" localSheetId="21">'ТАБ.16.1 НАРУЖНОЕ ИНФОРМИРОВ'!$F$18</definedName>
    <definedName name="ID_2622226" localSheetId="21">'ТАБ.16.1 НАРУЖНОЕ ИНФОРМИРОВ'!$G$18</definedName>
    <definedName name="ID_2622227" localSheetId="21">'ТАБ.16.1 НАРУЖНОЕ ИНФОРМИРОВ'!$H$18</definedName>
    <definedName name="ID_2622228" localSheetId="21">'ТАБ.16.1 НАРУЖНОЕ ИНФОРМИРОВ'!$I$18</definedName>
    <definedName name="ID_2622229" localSheetId="21">'ТАБ.16.1 НАРУЖНОЕ ИНФОРМИРОВ'!$J$18</definedName>
    <definedName name="ID_2622230" localSheetId="21">'ТАБ.16.1 НАРУЖНОЕ ИНФОРМИРОВ'!$K$18</definedName>
    <definedName name="ID_2622231" localSheetId="21">'ТАБ.16.1 НАРУЖНОЕ ИНФОРМИРОВ'!$L$18</definedName>
    <definedName name="ID_2622232" localSheetId="21">'ТАБ.16.1 НАРУЖНОЕ ИНФОРМИРОВ'!$M$18</definedName>
    <definedName name="ID_2622233" localSheetId="21">'ТАБ.16.1 НАРУЖНОЕ ИНФОРМИРОВ'!$N$18</definedName>
    <definedName name="ID_2622234" localSheetId="21">'ТАБ.16.1 НАРУЖНОЕ ИНФОРМИРОВ'!$A$19</definedName>
    <definedName name="ID_2622235" localSheetId="21">'ТАБ.16.1 НАРУЖНОЕ ИНФОРМИРОВ'!$C$19</definedName>
    <definedName name="ID_2622236" localSheetId="21">'ТАБ.16.1 НАРУЖНОЕ ИНФОРМИРОВ'!$D$19</definedName>
    <definedName name="ID_2622237" localSheetId="21">'ТАБ.16.1 НАРУЖНОЕ ИНФОРМИРОВ'!$E$19</definedName>
    <definedName name="ID_2622238" localSheetId="21">'ТАБ.16.1 НАРУЖНОЕ ИНФОРМИРОВ'!$F$19</definedName>
    <definedName name="ID_2622239" localSheetId="21">'ТАБ.16.1 НАРУЖНОЕ ИНФОРМИРОВ'!$G$19</definedName>
    <definedName name="ID_2622240" localSheetId="21">'ТАБ.16.1 НАРУЖНОЕ ИНФОРМИРОВ'!$H$19</definedName>
    <definedName name="ID_2622241" localSheetId="21">'ТАБ.16.1 НАРУЖНОЕ ИНФОРМИРОВ'!$I$19</definedName>
    <definedName name="ID_2622242" localSheetId="21">'ТАБ.16.1 НАРУЖНОЕ ИНФОРМИРОВ'!$J$19</definedName>
    <definedName name="ID_2622243" localSheetId="21">'ТАБ.16.1 НАРУЖНОЕ ИНФОРМИРОВ'!$K$19</definedName>
    <definedName name="ID_2622244" localSheetId="21">'ТАБ.16.1 НАРУЖНОЕ ИНФОРМИРОВ'!$L$19</definedName>
    <definedName name="ID_2622245" localSheetId="21">'ТАБ.16.1 НАРУЖНОЕ ИНФОРМИРОВ'!$M$19</definedName>
    <definedName name="ID_2622246" localSheetId="21">'ТАБ.16.1 НАРУЖНОЕ ИНФОРМИРОВ'!$N$19</definedName>
    <definedName name="ID_2622247" localSheetId="21">'ТАБ.16.1 НАРУЖНОЕ ИНФОРМИРОВ'!$A$20</definedName>
    <definedName name="ID_2622248" localSheetId="21">'ТАБ.16.1 НАРУЖНОЕ ИНФОРМИРОВ'!$C$20</definedName>
    <definedName name="ID_2622249" localSheetId="21">'ТАБ.16.1 НАРУЖНОЕ ИНФОРМИРОВ'!$D$20</definedName>
    <definedName name="ID_2622250" localSheetId="21">'ТАБ.16.1 НАРУЖНОЕ ИНФОРМИРОВ'!$E$20</definedName>
    <definedName name="ID_2622251" localSheetId="21">'ТАБ.16.1 НАРУЖНОЕ ИНФОРМИРОВ'!$F$20</definedName>
    <definedName name="ID_2622252" localSheetId="21">'ТАБ.16.1 НАРУЖНОЕ ИНФОРМИРОВ'!$G$20</definedName>
    <definedName name="ID_2622253" localSheetId="21">'ТАБ.16.1 НАРУЖНОЕ ИНФОРМИРОВ'!$H$20</definedName>
    <definedName name="ID_2622254" localSheetId="21">'ТАБ.16.1 НАРУЖНОЕ ИНФОРМИРОВ'!$I$20</definedName>
    <definedName name="ID_2622255" localSheetId="21">'ТАБ.16.1 НАРУЖНОЕ ИНФОРМИРОВ'!$J$20</definedName>
    <definedName name="ID_2622256" localSheetId="21">'ТАБ.16.1 НАРУЖНОЕ ИНФОРМИРОВ'!$K$20</definedName>
    <definedName name="ID_2622257" localSheetId="21">'ТАБ.16.1 НАРУЖНОЕ ИНФОРМИРОВ'!$L$20</definedName>
    <definedName name="ID_2622258" localSheetId="21">'ТАБ.16.1 НАРУЖНОЕ ИНФОРМИРОВ'!$M$20</definedName>
    <definedName name="ID_2622259" localSheetId="21">'ТАБ.16.1 НАРУЖНОЕ ИНФОРМИРОВ'!$N$20</definedName>
    <definedName name="ID_2622260" localSheetId="21">'ТАБ.16.1 НАРУЖНОЕ ИНФОРМИРОВ'!$H$21</definedName>
    <definedName name="ID_2622261" localSheetId="21">'ТАБ.16.1 НАРУЖНОЕ ИНФОРМИРОВ'!$L$21</definedName>
    <definedName name="ID_2622262" localSheetId="21">'ТАБ.16.1 НАРУЖНОЕ ИНФОРМИРОВ'!$M$21</definedName>
    <definedName name="ID_63115687" localSheetId="21">'ТАБ.16.1 НАРУЖНОЕ ИНФОРМИРОВ'!$B$6</definedName>
    <definedName name="ID_6838362" localSheetId="21">'ТАБ.16.1 НАРУЖНОЕ ИНФОРМИРОВ'!$H$24</definedName>
    <definedName name="ID_6838363" localSheetId="21">'ТАБ.16.1 НАРУЖНОЕ ИНФОРМИРОВ'!$H$35</definedName>
    <definedName name="ID_6838364" localSheetId="21">'ТАБ.16.1 НАРУЖНОЕ ИНФОРМИРОВ'!$H$42</definedName>
    <definedName name="ID_6838365" localSheetId="21">'ТАБ.16.1 НАРУЖНОЕ ИНФОРМИРОВ'!$L$24</definedName>
    <definedName name="ID_6838366" localSheetId="21">'ТАБ.16.1 НАРУЖНОЕ ИНФОРМИРОВ'!$L$35</definedName>
    <definedName name="ID_6838367" localSheetId="21">'ТАБ.16.1 НАРУЖНОЕ ИНФОРМИРОВ'!$L$42</definedName>
    <definedName name="ID_6838368" localSheetId="21">'ТАБ.16.1 НАРУЖНОЕ ИНФОРМИРОВ'!$H$55</definedName>
    <definedName name="ID_6838369" localSheetId="21">'ТАБ.16.1 НАРУЖНОЕ ИНФОРМИРОВ'!$L$55</definedName>
    <definedName name="ID_6838370" localSheetId="21">'ТАБ.16.1 НАРУЖНОЕ ИНФОРМИРОВ'!$M$55</definedName>
    <definedName name="ID_6838371" localSheetId="21">'ТАБ.16.1 НАРУЖНОЕ ИНФОРМИРОВ'!$M$24</definedName>
    <definedName name="ID_6838372" localSheetId="21">'ТАБ.16.1 НАРУЖНОЕ ИНФОРМИРОВ'!$M$35</definedName>
    <definedName name="ID_6838373" localSheetId="21">'ТАБ.16.1 НАРУЖНОЕ ИНФОРМИРОВ'!$M$42</definedName>
    <definedName name="ID_6838378" localSheetId="21">'ТАБ.16.1 НАРУЖНОЕ ИНФОРМИРОВ'!$A$17</definedName>
    <definedName name="ID_6838379" localSheetId="21">'ТАБ.16.1 НАРУЖНОЕ ИНФОРМИРОВ'!$A$26</definedName>
    <definedName name="ID_6838380" localSheetId="21">'ТАБ.16.1 НАРУЖНОЕ ИНФОРМИРОВ'!$A$27</definedName>
    <definedName name="ID_6838381" localSheetId="21">'ТАБ.16.1 НАРУЖНОЕ ИНФОРМИРОВ'!$A$28</definedName>
    <definedName name="ID_6838382" localSheetId="21">'ТАБ.16.1 НАРУЖНОЕ ИНФОРМИРОВ'!$A$29</definedName>
    <definedName name="ID_6838383" localSheetId="21">'ТАБ.16.1 НАРУЖНОЕ ИНФОРМИРОВ'!$A$30</definedName>
    <definedName name="ID_6838384" localSheetId="21">'ТАБ.16.1 НАРУЖНОЕ ИНФОРМИРОВ'!$A$37</definedName>
    <definedName name="ID_6838385" localSheetId="21">'ТАБ.16.1 НАРУЖНОЕ ИНФОРМИРОВ'!$A$38</definedName>
    <definedName name="ID_6838386" localSheetId="21">'ТАБ.16.1 НАРУЖНОЕ ИНФОРМИРОВ'!$A$39</definedName>
    <definedName name="ID_6838387" localSheetId="21">'ТАБ.16.1 НАРУЖНОЕ ИНФОРМИРОВ'!$A$40</definedName>
    <definedName name="ID_6838388" localSheetId="21">'ТАБ.16.1 НАРУЖНОЕ ИНФОРМИРОВ'!$A$41</definedName>
    <definedName name="ID_6838389" localSheetId="21">'ТАБ.16.1 НАРУЖНОЕ ИНФОРМИРОВ'!$A$44</definedName>
    <definedName name="ID_6838390" localSheetId="21">'ТАБ.16.1 НАРУЖНОЕ ИНФОРМИРОВ'!$A$45</definedName>
    <definedName name="ID_6838391" localSheetId="21">'ТАБ.16.1 НАРУЖНОЕ ИНФОРМИРОВ'!$A$46</definedName>
    <definedName name="ID_6838392" localSheetId="21">'ТАБ.16.1 НАРУЖНОЕ ИНФОРМИРОВ'!$A$47</definedName>
    <definedName name="ID_6838393" localSheetId="21">'ТАБ.16.1 НАРУЖНОЕ ИНФОРМИРОВ'!#REF!</definedName>
    <definedName name="ID_6838394" localSheetId="21">'ТАБ.16.1 НАРУЖНОЕ ИНФОРМИРОВ'!$C$17</definedName>
    <definedName name="ID_6838395" localSheetId="21">'ТАБ.16.1 НАРУЖНОЕ ИНФОРМИРОВ'!$D$17</definedName>
    <definedName name="ID_6838396" localSheetId="21">'ТАБ.16.1 НАРУЖНОЕ ИНФОРМИРОВ'!$E$17</definedName>
    <definedName name="ID_6838397" localSheetId="21">'ТАБ.16.1 НАРУЖНОЕ ИНФОРМИРОВ'!$F$17</definedName>
    <definedName name="ID_6838398" localSheetId="21">'ТАБ.16.1 НАРУЖНОЕ ИНФОРМИРОВ'!$G$17</definedName>
    <definedName name="ID_6838401" localSheetId="21">'ТАБ.16.1 НАРУЖНОЕ ИНФОРМИРОВ'!$I$17</definedName>
    <definedName name="ID_6838402" localSheetId="21">'ТАБ.16.1 НАРУЖНОЕ ИНФОРМИРОВ'!$J$17</definedName>
    <definedName name="ID_6838403" localSheetId="21">'ТАБ.16.1 НАРУЖНОЕ ИНФОРМИРОВ'!$K$17</definedName>
    <definedName name="ID_6838404" localSheetId="21">'ТАБ.16.1 НАРУЖНОЕ ИНФОРМИРОВ'!$N$17</definedName>
    <definedName name="ID_6838405" localSheetId="21">'ТАБ.16.1 НАРУЖНОЕ ИНФОРМИРОВ'!$C$26</definedName>
    <definedName name="ID_6838406" localSheetId="21">'ТАБ.16.1 НАРУЖНОЕ ИНФОРМИРОВ'!$D$26</definedName>
    <definedName name="ID_6838407" localSheetId="21">'ТАБ.16.1 НАРУЖНОЕ ИНФОРМИРОВ'!$E$26</definedName>
    <definedName name="ID_6838408" localSheetId="21">'ТАБ.16.1 НАРУЖНОЕ ИНФОРМИРОВ'!$F$26</definedName>
    <definedName name="ID_6838409" localSheetId="21">'ТАБ.16.1 НАРУЖНОЕ ИНФОРМИРОВ'!$C$27</definedName>
    <definedName name="ID_6838410" localSheetId="21">'ТАБ.16.1 НАРУЖНОЕ ИНФОРМИРОВ'!$D$27</definedName>
    <definedName name="ID_6838411" localSheetId="21">'ТАБ.16.1 НАРУЖНОЕ ИНФОРМИРОВ'!$E$27</definedName>
    <definedName name="ID_6838412" localSheetId="21">'ТАБ.16.1 НАРУЖНОЕ ИНФОРМИРОВ'!$F$27</definedName>
    <definedName name="ID_6838413" localSheetId="21">'ТАБ.16.1 НАРУЖНОЕ ИНФОРМИРОВ'!$C$28</definedName>
    <definedName name="ID_6838414" localSheetId="21">'ТАБ.16.1 НАРУЖНОЕ ИНФОРМИРОВ'!$D$28</definedName>
    <definedName name="ID_6838415" localSheetId="21">'ТАБ.16.1 НАРУЖНОЕ ИНФОРМИРОВ'!$E$28</definedName>
    <definedName name="ID_6838416" localSheetId="21">'ТАБ.16.1 НАРУЖНОЕ ИНФОРМИРОВ'!$F$28</definedName>
    <definedName name="ID_6838417" localSheetId="21">'ТАБ.16.1 НАРУЖНОЕ ИНФОРМИРОВ'!$C$29</definedName>
    <definedName name="ID_6838418" localSheetId="21">'ТАБ.16.1 НАРУЖНОЕ ИНФОРМИРОВ'!$D$29</definedName>
    <definedName name="ID_6838419" localSheetId="21">'ТАБ.16.1 НАРУЖНОЕ ИНФОРМИРОВ'!$E$29</definedName>
    <definedName name="ID_6838420" localSheetId="21">'ТАБ.16.1 НАРУЖНОЕ ИНФОРМИРОВ'!$F$29</definedName>
    <definedName name="ID_6838421" localSheetId="21">'ТАБ.16.1 НАРУЖНОЕ ИНФОРМИРОВ'!$C$30</definedName>
    <definedName name="ID_6838422" localSheetId="21">'ТАБ.16.1 НАРУЖНОЕ ИНФОРМИРОВ'!$D$30</definedName>
    <definedName name="ID_6838423" localSheetId="21">'ТАБ.16.1 НАРУЖНОЕ ИНФОРМИРОВ'!$E$30</definedName>
    <definedName name="ID_6838424" localSheetId="21">'ТАБ.16.1 НАРУЖНОЕ ИНФОРМИРОВ'!$F$30</definedName>
    <definedName name="ID_6838425" localSheetId="21">'ТАБ.16.1 НАРУЖНОЕ ИНФОРМИРОВ'!$C$37</definedName>
    <definedName name="ID_6838426" localSheetId="21">'ТАБ.16.1 НАРУЖНОЕ ИНФОРМИРОВ'!$D$37</definedName>
    <definedName name="ID_6838427" localSheetId="21">'ТАБ.16.1 НАРУЖНОЕ ИНФОРМИРОВ'!$E$37</definedName>
    <definedName name="ID_6838428" localSheetId="21">'ТАБ.16.1 НАРУЖНОЕ ИНФОРМИРОВ'!$F$37</definedName>
    <definedName name="ID_6838429" localSheetId="21">'ТАБ.16.1 НАРУЖНОЕ ИНФОРМИРОВ'!$C$38</definedName>
    <definedName name="ID_6838430" localSheetId="21">'ТАБ.16.1 НАРУЖНОЕ ИНФОРМИРОВ'!$D$38</definedName>
    <definedName name="ID_6838431" localSheetId="21">'ТАБ.16.1 НАРУЖНОЕ ИНФОРМИРОВ'!$E$38</definedName>
    <definedName name="ID_6838432" localSheetId="21">'ТАБ.16.1 НАРУЖНОЕ ИНФОРМИРОВ'!$F$38</definedName>
    <definedName name="ID_6838433" localSheetId="21">'ТАБ.16.1 НАРУЖНОЕ ИНФОРМИРОВ'!$C$39</definedName>
    <definedName name="ID_6838434" localSheetId="21">'ТАБ.16.1 НАРУЖНОЕ ИНФОРМИРОВ'!$D$39</definedName>
    <definedName name="ID_6838435" localSheetId="21">'ТАБ.16.1 НАРУЖНОЕ ИНФОРМИРОВ'!$E$39</definedName>
    <definedName name="ID_6838436" localSheetId="21">'ТАБ.16.1 НАРУЖНОЕ ИНФОРМИРОВ'!$F$39</definedName>
    <definedName name="ID_6838437" localSheetId="21">'ТАБ.16.1 НАРУЖНОЕ ИНФОРМИРОВ'!$C$40</definedName>
    <definedName name="ID_6838438" localSheetId="21">'ТАБ.16.1 НАРУЖНОЕ ИНФОРМИРОВ'!$D$40</definedName>
    <definedName name="ID_6838439" localSheetId="21">'ТАБ.16.1 НАРУЖНОЕ ИНФОРМИРОВ'!$E$40</definedName>
    <definedName name="ID_6838440" localSheetId="21">'ТАБ.16.1 НАРУЖНОЕ ИНФОРМИРОВ'!$F$40</definedName>
    <definedName name="ID_6838441" localSheetId="21">'ТАБ.16.1 НАРУЖНОЕ ИНФОРМИРОВ'!$C$41</definedName>
    <definedName name="ID_6838442" localSheetId="21">'ТАБ.16.1 НАРУЖНОЕ ИНФОРМИРОВ'!$D$41</definedName>
    <definedName name="ID_6838443" localSheetId="21">'ТАБ.16.1 НАРУЖНОЕ ИНФОРМИРОВ'!$E$41</definedName>
    <definedName name="ID_6838444" localSheetId="21">'ТАБ.16.1 НАРУЖНОЕ ИНФОРМИРОВ'!$F$41</definedName>
    <definedName name="ID_6838445" localSheetId="21">'ТАБ.16.1 НАРУЖНОЕ ИНФОРМИРОВ'!$C$44</definedName>
    <definedName name="ID_6838446" localSheetId="21">'ТАБ.16.1 НАРУЖНОЕ ИНФОРМИРОВ'!$D$44</definedName>
    <definedName name="ID_6838447" localSheetId="21">'ТАБ.16.1 НАРУЖНОЕ ИНФОРМИРОВ'!$E$44</definedName>
    <definedName name="ID_6838448" localSheetId="21">'ТАБ.16.1 НАРУЖНОЕ ИНФОРМИРОВ'!$F$44</definedName>
    <definedName name="ID_6838449" localSheetId="21">'ТАБ.16.1 НАРУЖНОЕ ИНФОРМИРОВ'!$C$45</definedName>
    <definedName name="ID_6838450" localSheetId="21">'ТАБ.16.1 НАРУЖНОЕ ИНФОРМИРОВ'!$D$45</definedName>
    <definedName name="ID_6838451" localSheetId="21">'ТАБ.16.1 НАРУЖНОЕ ИНФОРМИРОВ'!$E$45</definedName>
    <definedName name="ID_6838452" localSheetId="21">'ТАБ.16.1 НАРУЖНОЕ ИНФОРМИРОВ'!$F$45</definedName>
    <definedName name="ID_6838453" localSheetId="21">'ТАБ.16.1 НАРУЖНОЕ ИНФОРМИРОВ'!$C$46</definedName>
    <definedName name="ID_6838454" localSheetId="21">'ТАБ.16.1 НАРУЖНОЕ ИНФОРМИРОВ'!$D$46</definedName>
    <definedName name="ID_6838455" localSheetId="21">'ТАБ.16.1 НАРУЖНОЕ ИНФОРМИРОВ'!$E$46</definedName>
    <definedName name="ID_6838456" localSheetId="21">'ТАБ.16.1 НАРУЖНОЕ ИНФОРМИРОВ'!$F$46</definedName>
    <definedName name="ID_6838457" localSheetId="21">'ТАБ.16.1 НАРУЖНОЕ ИНФОРМИРОВ'!$C$47</definedName>
    <definedName name="ID_6838458" localSheetId="21">'ТАБ.16.1 НАРУЖНОЕ ИНФОРМИРОВ'!$D$47</definedName>
    <definedName name="ID_6838459" localSheetId="21">'ТАБ.16.1 НАРУЖНОЕ ИНФОРМИРОВ'!$E$47</definedName>
    <definedName name="ID_6838460" localSheetId="21">'ТАБ.16.1 НАРУЖНОЕ ИНФОРМИРОВ'!$F$47</definedName>
    <definedName name="ID_6838461" localSheetId="21">'ТАБ.16.1 НАРУЖНОЕ ИНФОРМИРОВ'!#REF!</definedName>
    <definedName name="ID_6838462" localSheetId="21">'ТАБ.16.1 НАРУЖНОЕ ИНФОРМИРОВ'!#REF!</definedName>
    <definedName name="ID_6838463" localSheetId="21">'ТАБ.16.1 НАРУЖНОЕ ИНФОРМИРОВ'!#REF!</definedName>
    <definedName name="ID_6838464" localSheetId="21">'ТАБ.16.1 НАРУЖНОЕ ИНФОРМИРОВ'!#REF!</definedName>
    <definedName name="ID_6838465" localSheetId="21">'ТАБ.16.1 НАРУЖНОЕ ИНФОРМИРОВ'!$G$26</definedName>
    <definedName name="ID_6838466" localSheetId="21">'ТАБ.16.1 НАРУЖНОЕ ИНФОРМИРОВ'!$H$26</definedName>
    <definedName name="ID_6838467" localSheetId="21">'ТАБ.16.1 НАРУЖНОЕ ИНФОРМИРОВ'!$I$26</definedName>
    <definedName name="ID_6838468" localSheetId="21">'ТАБ.16.1 НАРУЖНОЕ ИНФОРМИРОВ'!$J$26</definedName>
    <definedName name="ID_6838469" localSheetId="21">'ТАБ.16.1 НАРУЖНОЕ ИНФОРМИРОВ'!$K$26</definedName>
    <definedName name="ID_6838470" localSheetId="21">'ТАБ.16.1 НАРУЖНОЕ ИНФОРМИРОВ'!$L$26</definedName>
    <definedName name="ID_6838471" localSheetId="21">'ТАБ.16.1 НАРУЖНОЕ ИНФОРМИРОВ'!$M$26</definedName>
    <definedName name="ID_6838472" localSheetId="21">'ТАБ.16.1 НАРУЖНОЕ ИНФОРМИРОВ'!$N$26</definedName>
    <definedName name="ID_6838473" localSheetId="21">'ТАБ.16.1 НАРУЖНОЕ ИНФОРМИРОВ'!$G$27</definedName>
    <definedName name="ID_6838474" localSheetId="21">'ТАБ.16.1 НАРУЖНОЕ ИНФОРМИРОВ'!$H$27</definedName>
    <definedName name="ID_6838475" localSheetId="21">'ТАБ.16.1 НАРУЖНОЕ ИНФОРМИРОВ'!$I$27</definedName>
    <definedName name="ID_6838476" localSheetId="21">'ТАБ.16.1 НАРУЖНОЕ ИНФОРМИРОВ'!$J$27</definedName>
    <definedName name="ID_6838477" localSheetId="21">'ТАБ.16.1 НАРУЖНОЕ ИНФОРМИРОВ'!$K$27</definedName>
    <definedName name="ID_6838478" localSheetId="21">'ТАБ.16.1 НАРУЖНОЕ ИНФОРМИРОВ'!$L$27</definedName>
    <definedName name="ID_6838479" localSheetId="21">'ТАБ.16.1 НАРУЖНОЕ ИНФОРМИРОВ'!$M$27</definedName>
    <definedName name="ID_6838480" localSheetId="21">'ТАБ.16.1 НАРУЖНОЕ ИНФОРМИРОВ'!$N$27</definedName>
    <definedName name="ID_6838481" localSheetId="21">'ТАБ.16.1 НАРУЖНОЕ ИНФОРМИРОВ'!$G$28</definedName>
    <definedName name="ID_6838482" localSheetId="21">'ТАБ.16.1 НАРУЖНОЕ ИНФОРМИРОВ'!$H$28</definedName>
    <definedName name="ID_6838483" localSheetId="21">'ТАБ.16.1 НАРУЖНОЕ ИНФОРМИРОВ'!$I$28</definedName>
    <definedName name="ID_6838484" localSheetId="21">'ТАБ.16.1 НАРУЖНОЕ ИНФОРМИРОВ'!$J$28</definedName>
    <definedName name="ID_6838485" localSheetId="21">'ТАБ.16.1 НАРУЖНОЕ ИНФОРМИРОВ'!$K$28</definedName>
    <definedName name="ID_6838486" localSheetId="21">'ТАБ.16.1 НАРУЖНОЕ ИНФОРМИРОВ'!$L$28</definedName>
    <definedName name="ID_6838487" localSheetId="21">'ТАБ.16.1 НАРУЖНОЕ ИНФОРМИРОВ'!$M$28</definedName>
    <definedName name="ID_6838488" localSheetId="21">'ТАБ.16.1 НАРУЖНОЕ ИНФОРМИРОВ'!$N$28</definedName>
    <definedName name="ID_6838489" localSheetId="21">'ТАБ.16.1 НАРУЖНОЕ ИНФОРМИРОВ'!$G$29</definedName>
    <definedName name="ID_6838490" localSheetId="21">'ТАБ.16.1 НАРУЖНОЕ ИНФОРМИРОВ'!$H$29</definedName>
    <definedName name="ID_6838491" localSheetId="21">'ТАБ.16.1 НАРУЖНОЕ ИНФОРМИРОВ'!$I$29</definedName>
    <definedName name="ID_6838492" localSheetId="21">'ТАБ.16.1 НАРУЖНОЕ ИНФОРМИРОВ'!$J$29</definedName>
    <definedName name="ID_6838493" localSheetId="21">'ТАБ.16.1 НАРУЖНОЕ ИНФОРМИРОВ'!$K$29</definedName>
    <definedName name="ID_6838494" localSheetId="21">'ТАБ.16.1 НАРУЖНОЕ ИНФОРМИРОВ'!$L$29</definedName>
    <definedName name="ID_6838495" localSheetId="21">'ТАБ.16.1 НАРУЖНОЕ ИНФОРМИРОВ'!$M$29</definedName>
    <definedName name="ID_6838496" localSheetId="21">'ТАБ.16.1 НАРУЖНОЕ ИНФОРМИРОВ'!$N$29</definedName>
    <definedName name="ID_6838497" localSheetId="21">'ТАБ.16.1 НАРУЖНОЕ ИНФОРМИРОВ'!$G$30</definedName>
    <definedName name="ID_6838498" localSheetId="21">'ТАБ.16.1 НАРУЖНОЕ ИНФОРМИРОВ'!$H$30</definedName>
    <definedName name="ID_6838499" localSheetId="21">'ТАБ.16.1 НАРУЖНОЕ ИНФОРМИРОВ'!$I$30</definedName>
    <definedName name="ID_6838500" localSheetId="21">'ТАБ.16.1 НАРУЖНОЕ ИНФОРМИРОВ'!$J$30</definedName>
    <definedName name="ID_6838501" localSheetId="21">'ТАБ.16.1 НАРУЖНОЕ ИНФОРМИРОВ'!$K$30</definedName>
    <definedName name="ID_6838502" localSheetId="21">'ТАБ.16.1 НАРУЖНОЕ ИНФОРМИРОВ'!$L$30</definedName>
    <definedName name="ID_6838503" localSheetId="21">'ТАБ.16.1 НАРУЖНОЕ ИНФОРМИРОВ'!$M$30</definedName>
    <definedName name="ID_6838504" localSheetId="21">'ТАБ.16.1 НАРУЖНОЕ ИНФОРМИРОВ'!$N$30</definedName>
    <definedName name="ID_6838505" localSheetId="21">'ТАБ.16.1 НАРУЖНОЕ ИНФОРМИРОВ'!$G$37</definedName>
    <definedName name="ID_6838506" localSheetId="21">'ТАБ.16.1 НАРУЖНОЕ ИНФОРМИРОВ'!$H$37</definedName>
    <definedName name="ID_6838507" localSheetId="21">'ТАБ.16.1 НАРУЖНОЕ ИНФОРМИРОВ'!$I$37</definedName>
    <definedName name="ID_6838508" localSheetId="21">'ТАБ.16.1 НАРУЖНОЕ ИНФОРМИРОВ'!$J$37</definedName>
    <definedName name="ID_6838509" localSheetId="21">'ТАБ.16.1 НАРУЖНОЕ ИНФОРМИРОВ'!$K$37</definedName>
    <definedName name="ID_6838510" localSheetId="21">'ТАБ.16.1 НАРУЖНОЕ ИНФОРМИРОВ'!$L$37</definedName>
    <definedName name="ID_6838511" localSheetId="21">'ТАБ.16.1 НАРУЖНОЕ ИНФОРМИРОВ'!$M$37</definedName>
    <definedName name="ID_6838512" localSheetId="21">'ТАБ.16.1 НАРУЖНОЕ ИНФОРМИРОВ'!$N$37</definedName>
    <definedName name="ID_6838513" localSheetId="21">'ТАБ.16.1 НАРУЖНОЕ ИНФОРМИРОВ'!$G$38</definedName>
    <definedName name="ID_6838514" localSheetId="21">'ТАБ.16.1 НАРУЖНОЕ ИНФОРМИРОВ'!$H$38</definedName>
    <definedName name="ID_6838515" localSheetId="21">'ТАБ.16.1 НАРУЖНОЕ ИНФОРМИРОВ'!$I$38</definedName>
    <definedName name="ID_6838516" localSheetId="21">'ТАБ.16.1 НАРУЖНОЕ ИНФОРМИРОВ'!$J$38</definedName>
    <definedName name="ID_6838517" localSheetId="21">'ТАБ.16.1 НАРУЖНОЕ ИНФОРМИРОВ'!$K$38</definedName>
    <definedName name="ID_6838518" localSheetId="21">'ТАБ.16.1 НАРУЖНОЕ ИНФОРМИРОВ'!$L$38</definedName>
    <definedName name="ID_6838519" localSheetId="21">'ТАБ.16.1 НАРУЖНОЕ ИНФОРМИРОВ'!$M$38</definedName>
    <definedName name="ID_6838520" localSheetId="21">'ТАБ.16.1 НАРУЖНОЕ ИНФОРМИРОВ'!$N$38</definedName>
    <definedName name="ID_6838521" localSheetId="21">'ТАБ.16.1 НАРУЖНОЕ ИНФОРМИРОВ'!$G$39</definedName>
    <definedName name="ID_6838522" localSheetId="21">'ТАБ.16.1 НАРУЖНОЕ ИНФОРМИРОВ'!$H$39</definedName>
    <definedName name="ID_6838523" localSheetId="21">'ТАБ.16.1 НАРУЖНОЕ ИНФОРМИРОВ'!$I$39</definedName>
    <definedName name="ID_6838524" localSheetId="21">'ТАБ.16.1 НАРУЖНОЕ ИНФОРМИРОВ'!$J$39</definedName>
    <definedName name="ID_6838525" localSheetId="21">'ТАБ.16.1 НАРУЖНОЕ ИНФОРМИРОВ'!$K$39</definedName>
    <definedName name="ID_6838526" localSheetId="21">'ТАБ.16.1 НАРУЖНОЕ ИНФОРМИРОВ'!$L$39</definedName>
    <definedName name="ID_6838527" localSheetId="21">'ТАБ.16.1 НАРУЖНОЕ ИНФОРМИРОВ'!$M$39</definedName>
    <definedName name="ID_6838528" localSheetId="21">'ТАБ.16.1 НАРУЖНОЕ ИНФОРМИРОВ'!$N$39</definedName>
    <definedName name="ID_6838529" localSheetId="21">'ТАБ.16.1 НАРУЖНОЕ ИНФОРМИРОВ'!$G$40</definedName>
    <definedName name="ID_6838530" localSheetId="21">'ТАБ.16.1 НАРУЖНОЕ ИНФОРМИРОВ'!$H$40</definedName>
    <definedName name="ID_6838531" localSheetId="21">'ТАБ.16.1 НАРУЖНОЕ ИНФОРМИРОВ'!$I$40</definedName>
    <definedName name="ID_6838532" localSheetId="21">'ТАБ.16.1 НАРУЖНОЕ ИНФОРМИРОВ'!$J$40</definedName>
    <definedName name="ID_6838533" localSheetId="21">'ТАБ.16.1 НАРУЖНОЕ ИНФОРМИРОВ'!$K$40</definedName>
    <definedName name="ID_6838534" localSheetId="21">'ТАБ.16.1 НАРУЖНОЕ ИНФОРМИРОВ'!$L$40</definedName>
    <definedName name="ID_6838535" localSheetId="21">'ТАБ.16.1 НАРУЖНОЕ ИНФОРМИРОВ'!$M$40</definedName>
    <definedName name="ID_6838536" localSheetId="21">'ТАБ.16.1 НАРУЖНОЕ ИНФОРМИРОВ'!$N$40</definedName>
    <definedName name="ID_6838537" localSheetId="21">'ТАБ.16.1 НАРУЖНОЕ ИНФОРМИРОВ'!$G$41</definedName>
    <definedName name="ID_6838538" localSheetId="21">'ТАБ.16.1 НАРУЖНОЕ ИНФОРМИРОВ'!$H$41</definedName>
    <definedName name="ID_6838539" localSheetId="21">'ТАБ.16.1 НАРУЖНОЕ ИНФОРМИРОВ'!$I$41</definedName>
    <definedName name="ID_6838540" localSheetId="21">'ТАБ.16.1 НАРУЖНОЕ ИНФОРМИРОВ'!$J$41</definedName>
    <definedName name="ID_6838541" localSheetId="21">'ТАБ.16.1 НАРУЖНОЕ ИНФОРМИРОВ'!$K$41</definedName>
    <definedName name="ID_6838542" localSheetId="21">'ТАБ.16.1 НАРУЖНОЕ ИНФОРМИРОВ'!$L$41</definedName>
    <definedName name="ID_6838543" localSheetId="21">'ТАБ.16.1 НАРУЖНОЕ ИНФОРМИРОВ'!$M$41</definedName>
    <definedName name="ID_6838544" localSheetId="21">'ТАБ.16.1 НАРУЖНОЕ ИНФОРМИРОВ'!$N$41</definedName>
    <definedName name="ID_6838545" localSheetId="21">'ТАБ.16.1 НАРУЖНОЕ ИНФОРМИРОВ'!$G$44</definedName>
    <definedName name="ID_6838546" localSheetId="21">'ТАБ.16.1 НАРУЖНОЕ ИНФОРМИРОВ'!$H$44</definedName>
    <definedName name="ID_6838547" localSheetId="21">'ТАБ.16.1 НАРУЖНОЕ ИНФОРМИРОВ'!$I$44</definedName>
    <definedName name="ID_6838548" localSheetId="21">'ТАБ.16.1 НАРУЖНОЕ ИНФОРМИРОВ'!$J$44</definedName>
    <definedName name="ID_6838549" localSheetId="21">'ТАБ.16.1 НАРУЖНОЕ ИНФОРМИРОВ'!$K$44</definedName>
    <definedName name="ID_6838550" localSheetId="21">'ТАБ.16.1 НАРУЖНОЕ ИНФОРМИРОВ'!$L$44</definedName>
    <definedName name="ID_6838551" localSheetId="21">'ТАБ.16.1 НАРУЖНОЕ ИНФОРМИРОВ'!$M$44</definedName>
    <definedName name="ID_6838552" localSheetId="21">'ТАБ.16.1 НАРУЖНОЕ ИНФОРМИРОВ'!$N$44</definedName>
    <definedName name="ID_6838553" localSheetId="21">'ТАБ.16.1 НАРУЖНОЕ ИНФОРМИРОВ'!$G$45</definedName>
    <definedName name="ID_6838554" localSheetId="21">'ТАБ.16.1 НАРУЖНОЕ ИНФОРМИРОВ'!$H$45</definedName>
    <definedName name="ID_6838555" localSheetId="21">'ТАБ.16.1 НАРУЖНОЕ ИНФОРМИРОВ'!$I$45</definedName>
    <definedName name="ID_6838556" localSheetId="21">'ТАБ.16.1 НАРУЖНОЕ ИНФОРМИРОВ'!$J$45</definedName>
    <definedName name="ID_6838557" localSheetId="21">'ТАБ.16.1 НАРУЖНОЕ ИНФОРМИРОВ'!$K$45</definedName>
    <definedName name="ID_6838558" localSheetId="21">'ТАБ.16.1 НАРУЖНОЕ ИНФОРМИРОВ'!$L$45</definedName>
    <definedName name="ID_6838559" localSheetId="21">'ТАБ.16.1 НАРУЖНОЕ ИНФОРМИРОВ'!$M$45</definedName>
    <definedName name="ID_6838560" localSheetId="21">'ТАБ.16.1 НАРУЖНОЕ ИНФОРМИРОВ'!$N$45</definedName>
    <definedName name="ID_6838561" localSheetId="21">'ТАБ.16.1 НАРУЖНОЕ ИНФОРМИРОВ'!$G$46</definedName>
    <definedName name="ID_6838562" localSheetId="21">'ТАБ.16.1 НАРУЖНОЕ ИНФОРМИРОВ'!$H$46</definedName>
    <definedName name="ID_6838563" localSheetId="21">'ТАБ.16.1 НАРУЖНОЕ ИНФОРМИРОВ'!$I$46</definedName>
    <definedName name="ID_6838564" localSheetId="21">'ТАБ.16.1 НАРУЖНОЕ ИНФОРМИРОВ'!$J$46</definedName>
    <definedName name="ID_6838565" localSheetId="21">'ТАБ.16.1 НАРУЖНОЕ ИНФОРМИРОВ'!$K$46</definedName>
    <definedName name="ID_6838566" localSheetId="21">'ТАБ.16.1 НАРУЖНОЕ ИНФОРМИРОВ'!$L$46</definedName>
    <definedName name="ID_6838567" localSheetId="21">'ТАБ.16.1 НАРУЖНОЕ ИНФОРМИРОВ'!$M$46</definedName>
    <definedName name="ID_6838568" localSheetId="21">'ТАБ.16.1 НАРУЖНОЕ ИНФОРМИРОВ'!$N$46</definedName>
    <definedName name="ID_6838569" localSheetId="21">'ТАБ.16.1 НАРУЖНОЕ ИНФОРМИРОВ'!$G$47</definedName>
    <definedName name="ID_6838570" localSheetId="21">'ТАБ.16.1 НАРУЖНОЕ ИНФОРМИРОВ'!$H$47</definedName>
    <definedName name="ID_6838571" localSheetId="21">'ТАБ.16.1 НАРУЖНОЕ ИНФОРМИРОВ'!$I$47</definedName>
    <definedName name="ID_6838572" localSheetId="21">'ТАБ.16.1 НАРУЖНОЕ ИНФОРМИРОВ'!$J$47</definedName>
    <definedName name="ID_6838573" localSheetId="21">'ТАБ.16.1 НАРУЖНОЕ ИНФОРМИРОВ'!$K$47</definedName>
    <definedName name="ID_6838574" localSheetId="21">'ТАБ.16.1 НАРУЖНОЕ ИНФОРМИРОВ'!$L$47</definedName>
    <definedName name="ID_6838575" localSheetId="21">'ТАБ.16.1 НАРУЖНОЕ ИНФОРМИРОВ'!$M$47</definedName>
    <definedName name="ID_6838576" localSheetId="21">'ТАБ.16.1 НАРУЖНОЕ ИНФОРМИРОВ'!$N$47</definedName>
    <definedName name="ID_6838577" localSheetId="21">'ТАБ.16.1 НАРУЖНОЕ ИНФОРМИРОВ'!#REF!</definedName>
    <definedName name="ID_6838578" localSheetId="21">'ТАБ.16.1 НАРУЖНОЕ ИНФОРМИРОВ'!#REF!</definedName>
    <definedName name="ID_6838579" localSheetId="21">'ТАБ.16.1 НАРУЖНОЕ ИНФОРМИРОВ'!#REF!</definedName>
    <definedName name="ID_6838580" localSheetId="21">'ТАБ.16.1 НАРУЖНОЕ ИНФОРМИРОВ'!#REF!</definedName>
    <definedName name="ID_6838581" localSheetId="21">'ТАБ.16.1 НАРУЖНОЕ ИНФОРМИРОВ'!#REF!</definedName>
    <definedName name="ID_6838582" localSheetId="21">'ТАБ.16.1 НАРУЖНОЕ ИНФОРМИРОВ'!#REF!</definedName>
    <definedName name="ID_6838583" localSheetId="21">'ТАБ.16.1 НАРУЖНОЕ ИНФОРМИРОВ'!#REF!</definedName>
    <definedName name="ID_6838584" localSheetId="21">'ТАБ.16.1 НАРУЖНОЕ ИНФОРМИРОВ'!#REF!</definedName>
    <definedName name="ID_81567087" localSheetId="21">'ТАБ.16.1 НАРУЖНОЕ ИНФОРМИРОВ'!$A$21</definedName>
    <definedName name="ID_81567088" localSheetId="21">'ТАБ.16.1 НАРУЖНОЕ ИНФОРМИРОВ'!$A$22</definedName>
    <definedName name="ID_81567089" localSheetId="21">'ТАБ.16.1 НАРУЖНОЕ ИНФОРМИРОВ'!$A$23</definedName>
    <definedName name="ID_81567090" localSheetId="21">'ТАБ.16.1 НАРУЖНОЕ ИНФОРМИРОВ'!$C$21</definedName>
    <definedName name="ID_81567091" localSheetId="21">'ТАБ.16.1 НАРУЖНОЕ ИНФОРМИРОВ'!$C$22</definedName>
    <definedName name="ID_81567092" localSheetId="21">'ТАБ.16.1 НАРУЖНОЕ ИНФОРМИРОВ'!$C$23</definedName>
    <definedName name="ID_81567093" localSheetId="21">'ТАБ.16.1 НАРУЖНОЕ ИНФОРМИРОВ'!$D$21</definedName>
    <definedName name="ID_81567094" localSheetId="21">'ТАБ.16.1 НАРУЖНОЕ ИНФОРМИРОВ'!$D$22</definedName>
    <definedName name="ID_81567095" localSheetId="21">'ТАБ.16.1 НАРУЖНОЕ ИНФОРМИРОВ'!$D$23</definedName>
    <definedName name="ID_81567096" localSheetId="21">'ТАБ.16.1 НАРУЖНОЕ ИНФОРМИРОВ'!$E$21</definedName>
    <definedName name="ID_81567097" localSheetId="21">'ТАБ.16.1 НАРУЖНОЕ ИНФОРМИРОВ'!$E$22</definedName>
    <definedName name="ID_81567098" localSheetId="21">'ТАБ.16.1 НАРУЖНОЕ ИНФОРМИРОВ'!$E$23</definedName>
    <definedName name="ID_81567099" localSheetId="21">'ТАБ.16.1 НАРУЖНОЕ ИНФОРМИРОВ'!$F$21</definedName>
    <definedName name="ID_81567100" localSheetId="21">'ТАБ.16.1 НАРУЖНОЕ ИНФОРМИРОВ'!$F$22</definedName>
    <definedName name="ID_81567101" localSheetId="21">'ТАБ.16.1 НАРУЖНОЕ ИНФОРМИРОВ'!$F$23</definedName>
    <definedName name="ID_81567102" localSheetId="21">'ТАБ.16.1 НАРУЖНОЕ ИНФОРМИРОВ'!$A$31</definedName>
    <definedName name="ID_81567103" localSheetId="21">'ТАБ.16.1 НАРУЖНОЕ ИНФОРМИРОВ'!$A$32</definedName>
    <definedName name="ID_81567104" localSheetId="21">'ТАБ.16.1 НАРУЖНОЕ ИНФОРМИРОВ'!$A$33</definedName>
    <definedName name="ID_81567105" localSheetId="21">'ТАБ.16.1 НАРУЖНОЕ ИНФОРМИРОВ'!$A$34</definedName>
    <definedName name="ID_81567106" localSheetId="21">'ТАБ.16.1 НАРУЖНОЕ ИНФОРМИРОВ'!#REF!</definedName>
    <definedName name="ID_81567107" localSheetId="21">'ТАБ.16.1 НАРУЖНОЕ ИНФОРМИРОВ'!#REF!</definedName>
    <definedName name="ID_81567108" localSheetId="21">'ТАБ.16.1 НАРУЖНОЕ ИНФОРМИРОВ'!#REF!</definedName>
    <definedName name="ID_81567109" localSheetId="21">'ТАБ.16.1 НАРУЖНОЕ ИНФОРМИРОВ'!#REF!</definedName>
    <definedName name="ID_81567110" localSheetId="21">'ТАБ.16.1 НАРУЖНОЕ ИНФОРМИРОВ'!#REF!</definedName>
    <definedName name="ID_81567111" localSheetId="21">'ТАБ.16.1 НАРУЖНОЕ ИНФОРМИРОВ'!$A$48</definedName>
    <definedName name="ID_81567112" localSheetId="21">'ТАБ.16.1 НАРУЖНОЕ ИНФОРМИРОВ'!$A$49</definedName>
    <definedName name="ID_81567113" localSheetId="21">'ТАБ.16.1 НАРУЖНОЕ ИНФОРМИРОВ'!$A$54</definedName>
    <definedName name="ID_81567114" localSheetId="21">'ТАБ.16.1 НАРУЖНОЕ ИНФОРМИРОВ'!$C$31</definedName>
    <definedName name="ID_81567115" localSheetId="21">'ТАБ.16.1 НАРУЖНОЕ ИНФОРМИРОВ'!$D$31</definedName>
    <definedName name="ID_81567116" localSheetId="21">'ТАБ.16.1 НАРУЖНОЕ ИНФОРМИРОВ'!$E$31</definedName>
    <definedName name="ID_81567117" localSheetId="21">'ТАБ.16.1 НАРУЖНОЕ ИНФОРМИРОВ'!$F$31</definedName>
    <definedName name="ID_81567118" localSheetId="21">'ТАБ.16.1 НАРУЖНОЕ ИНФОРМИРОВ'!$C$32</definedName>
    <definedName name="ID_81567119" localSheetId="21">'ТАБ.16.1 НАРУЖНОЕ ИНФОРМИРОВ'!$D$32</definedName>
    <definedName name="ID_81567120" localSheetId="21">'ТАБ.16.1 НАРУЖНОЕ ИНФОРМИРОВ'!$E$32</definedName>
    <definedName name="ID_81567121" localSheetId="21">'ТАБ.16.1 НАРУЖНОЕ ИНФОРМИРОВ'!$F$32</definedName>
    <definedName name="ID_81567122" localSheetId="21">'ТАБ.16.1 НАРУЖНОЕ ИНФОРМИРОВ'!$C$33</definedName>
    <definedName name="ID_81567123" localSheetId="21">'ТАБ.16.1 НАРУЖНОЕ ИНФОРМИРОВ'!$D$33</definedName>
    <definedName name="ID_81567124" localSheetId="21">'ТАБ.16.1 НАРУЖНОЕ ИНФОРМИРОВ'!$E$33</definedName>
    <definedName name="ID_81567125" localSheetId="21">'ТАБ.16.1 НАРУЖНОЕ ИНФОРМИРОВ'!$F$33</definedName>
    <definedName name="ID_81567126" localSheetId="21">'ТАБ.16.1 НАРУЖНОЕ ИНФОРМИРОВ'!$C$34</definedName>
    <definedName name="ID_81567127" localSheetId="21">'ТАБ.16.1 НАРУЖНОЕ ИНФОРМИРОВ'!$D$34</definedName>
    <definedName name="ID_81567128" localSheetId="21">'ТАБ.16.1 НАРУЖНОЕ ИНФОРМИРОВ'!$E$34</definedName>
    <definedName name="ID_81567129" localSheetId="21">'ТАБ.16.1 НАРУЖНОЕ ИНФОРМИРОВ'!$F$34</definedName>
    <definedName name="ID_81567130" localSheetId="21">'ТАБ.16.1 НАРУЖНОЕ ИНФОРМИРОВ'!#REF!</definedName>
    <definedName name="ID_81567131" localSheetId="21">'ТАБ.16.1 НАРУЖНОЕ ИНФОРМИРОВ'!#REF!</definedName>
    <definedName name="ID_81567132" localSheetId="21">'ТАБ.16.1 НАРУЖНОЕ ИНФОРМИРОВ'!#REF!</definedName>
    <definedName name="ID_81567133" localSheetId="21">'ТАБ.16.1 НАРУЖНОЕ ИНФОРМИРОВ'!#REF!</definedName>
    <definedName name="ID_81567134" localSheetId="21">'ТАБ.16.1 НАРУЖНОЕ ИНФОРМИРОВ'!#REF!</definedName>
    <definedName name="ID_81567135" localSheetId="21">'ТАБ.16.1 НАРУЖНОЕ ИНФОРМИРОВ'!#REF!</definedName>
    <definedName name="ID_81567136" localSheetId="21">'ТАБ.16.1 НАРУЖНОЕ ИНФОРМИРОВ'!#REF!</definedName>
    <definedName name="ID_81567137" localSheetId="21">'ТАБ.16.1 НАРУЖНОЕ ИНФОРМИРОВ'!#REF!</definedName>
    <definedName name="ID_81567138" localSheetId="21">'ТАБ.16.1 НАРУЖНОЕ ИНФОРМИРОВ'!#REF!</definedName>
    <definedName name="ID_81567139" localSheetId="21">'ТАБ.16.1 НАРУЖНОЕ ИНФОРМИРОВ'!#REF!</definedName>
    <definedName name="ID_81567140" localSheetId="21">'ТАБ.16.1 НАРУЖНОЕ ИНФОРМИРОВ'!#REF!</definedName>
    <definedName name="ID_81567141" localSheetId="21">'ТАБ.16.1 НАРУЖНОЕ ИНФОРМИРОВ'!#REF!</definedName>
    <definedName name="ID_81567142" localSheetId="21">'ТАБ.16.1 НАРУЖНОЕ ИНФОРМИРОВ'!#REF!</definedName>
    <definedName name="ID_81567143" localSheetId="21">'ТАБ.16.1 НАРУЖНОЕ ИНФОРМИРОВ'!#REF!</definedName>
    <definedName name="ID_81567144" localSheetId="21">'ТАБ.16.1 НАРУЖНОЕ ИНФОРМИРОВ'!#REF!</definedName>
    <definedName name="ID_81567145" localSheetId="21">'ТАБ.16.1 НАРУЖНОЕ ИНФОРМИРОВ'!#REF!</definedName>
    <definedName name="ID_81567146" localSheetId="21">'ТАБ.16.1 НАРУЖНОЕ ИНФОРМИРОВ'!#REF!</definedName>
    <definedName name="ID_81567147" localSheetId="21">'ТАБ.16.1 НАРУЖНОЕ ИНФОРМИРОВ'!#REF!</definedName>
    <definedName name="ID_81567148" localSheetId="21">'ТАБ.16.1 НАРУЖНОЕ ИНФОРМИРОВ'!#REF!</definedName>
    <definedName name="ID_81567149" localSheetId="21">'ТАБ.16.1 НАРУЖНОЕ ИНФОРМИРОВ'!#REF!</definedName>
    <definedName name="ID_81567150" localSheetId="21">'ТАБ.16.1 НАРУЖНОЕ ИНФОРМИРОВ'!$C$48</definedName>
    <definedName name="ID_81567151" localSheetId="21">'ТАБ.16.1 НАРУЖНОЕ ИНФОРМИРОВ'!$D$48</definedName>
    <definedName name="ID_81567152" localSheetId="21">'ТАБ.16.1 НАРУЖНОЕ ИНФОРМИРОВ'!$E$48</definedName>
    <definedName name="ID_81567153" localSheetId="21">'ТАБ.16.1 НАРУЖНОЕ ИНФОРМИРОВ'!$F$48</definedName>
    <definedName name="ID_81567154" localSheetId="21">'ТАБ.16.1 НАРУЖНОЕ ИНФОРМИРОВ'!$C$49</definedName>
    <definedName name="ID_81567155" localSheetId="21">'ТАБ.16.1 НАРУЖНОЕ ИНФОРМИРОВ'!$D$49</definedName>
    <definedName name="ID_81567156" localSheetId="21">'ТАБ.16.1 НАРУЖНОЕ ИНФОРМИРОВ'!$E$49</definedName>
    <definedName name="ID_81567157" localSheetId="21">'ТАБ.16.1 НАРУЖНОЕ ИНФОРМИРОВ'!$F$49</definedName>
    <definedName name="ID_81567158" localSheetId="21">'ТАБ.16.1 НАРУЖНОЕ ИНФОРМИРОВ'!$C$54</definedName>
    <definedName name="ID_81567159" localSheetId="21">'ТАБ.16.1 НАРУЖНОЕ ИНФОРМИРОВ'!$D$54</definedName>
    <definedName name="ID_81567160" localSheetId="21">'ТАБ.16.1 НАРУЖНОЕ ИНФОРМИРОВ'!$E$54</definedName>
    <definedName name="ID_81567161" localSheetId="21">'ТАБ.16.1 НАРУЖНОЕ ИНФОРМИРОВ'!$F$54</definedName>
    <definedName name="ID_81567162" localSheetId="21">'ТАБ.16.1 НАРУЖНОЕ ИНФОРМИРОВ'!$G$21</definedName>
    <definedName name="ID_81567163" localSheetId="21">'ТАБ.16.1 НАРУЖНОЕ ИНФОРМИРОВ'!$I$21</definedName>
    <definedName name="ID_81567164" localSheetId="21">'ТАБ.16.1 НАРУЖНОЕ ИНФОРМИРОВ'!$J$21</definedName>
    <definedName name="ID_81567165" localSheetId="21">'ТАБ.16.1 НАРУЖНОЕ ИНФОРМИРОВ'!$K$21</definedName>
    <definedName name="ID_81567166" localSheetId="21">'ТАБ.16.1 НАРУЖНОЕ ИНФОРМИРОВ'!$N$21</definedName>
    <definedName name="ID_81567167" localSheetId="21">'ТАБ.16.1 НАРУЖНОЕ ИНФОРМИРОВ'!$G$22</definedName>
    <definedName name="ID_81567168" localSheetId="21">'ТАБ.16.1 НАРУЖНОЕ ИНФОРМИРОВ'!$H$22</definedName>
    <definedName name="ID_81567169" localSheetId="21">'ТАБ.16.1 НАРУЖНОЕ ИНФОРМИРОВ'!$I$22</definedName>
    <definedName name="ID_81567170" localSheetId="21">'ТАБ.16.1 НАРУЖНОЕ ИНФОРМИРОВ'!$J$22</definedName>
    <definedName name="ID_81567171" localSheetId="21">'ТАБ.16.1 НАРУЖНОЕ ИНФОРМИРОВ'!$K$22</definedName>
    <definedName name="ID_81567172" localSheetId="21">'ТАБ.16.1 НАРУЖНОЕ ИНФОРМИРОВ'!$L$22</definedName>
    <definedName name="ID_81567173" localSheetId="21">'ТАБ.16.1 НАРУЖНОЕ ИНФОРМИРОВ'!$M$22</definedName>
    <definedName name="ID_81567174" localSheetId="21">'ТАБ.16.1 НАРУЖНОЕ ИНФОРМИРОВ'!$N$22</definedName>
    <definedName name="ID_81567175" localSheetId="21">'ТАБ.16.1 НАРУЖНОЕ ИНФОРМИРОВ'!$G$23</definedName>
    <definedName name="ID_81567176" localSheetId="21">'ТАБ.16.1 НАРУЖНОЕ ИНФОРМИРОВ'!$H$23</definedName>
    <definedName name="ID_81567177" localSheetId="21">'ТАБ.16.1 НАРУЖНОЕ ИНФОРМИРОВ'!$I$23</definedName>
    <definedName name="ID_81567178" localSheetId="21">'ТАБ.16.1 НАРУЖНОЕ ИНФОРМИРОВ'!$J$23</definedName>
    <definedName name="ID_81567179" localSheetId="21">'ТАБ.16.1 НАРУЖНОЕ ИНФОРМИРОВ'!$K$23</definedName>
    <definedName name="ID_81567180" localSheetId="21">'ТАБ.16.1 НАРУЖНОЕ ИНФОРМИРОВ'!$L$23</definedName>
    <definedName name="ID_81567181" localSheetId="21">'ТАБ.16.1 НАРУЖНОЕ ИНФОРМИРОВ'!$M$23</definedName>
    <definedName name="ID_81567182" localSheetId="21">'ТАБ.16.1 НАРУЖНОЕ ИНФОРМИРОВ'!$N$23</definedName>
    <definedName name="ID_81567183" localSheetId="21">'ТАБ.16.1 НАРУЖНОЕ ИНФОРМИРОВ'!$G$31</definedName>
    <definedName name="ID_81567184" localSheetId="21">'ТАБ.16.1 НАРУЖНОЕ ИНФОРМИРОВ'!$H$31</definedName>
    <definedName name="ID_81567185" localSheetId="21">'ТАБ.16.1 НАРУЖНОЕ ИНФОРМИРОВ'!$I$31</definedName>
    <definedName name="ID_81567186" localSheetId="21">'ТАБ.16.1 НАРУЖНОЕ ИНФОРМИРОВ'!$J$31</definedName>
    <definedName name="ID_81567187" localSheetId="21">'ТАБ.16.1 НАРУЖНОЕ ИНФОРМИРОВ'!$K$31</definedName>
    <definedName name="ID_81567188" localSheetId="21">'ТАБ.16.1 НАРУЖНОЕ ИНФОРМИРОВ'!$L$31</definedName>
    <definedName name="ID_81567189" localSheetId="21">'ТАБ.16.1 НАРУЖНОЕ ИНФОРМИРОВ'!$M$31</definedName>
    <definedName name="ID_81567190" localSheetId="21">'ТАБ.16.1 НАРУЖНОЕ ИНФОРМИРОВ'!$N$31</definedName>
    <definedName name="ID_81567191" localSheetId="21">'ТАБ.16.1 НАРУЖНОЕ ИНФОРМИРОВ'!$G$32</definedName>
    <definedName name="ID_81567192" localSheetId="21">'ТАБ.16.1 НАРУЖНОЕ ИНФОРМИРОВ'!$H$32</definedName>
    <definedName name="ID_81567193" localSheetId="21">'ТАБ.16.1 НАРУЖНОЕ ИНФОРМИРОВ'!$I$32</definedName>
    <definedName name="ID_81567194" localSheetId="21">'ТАБ.16.1 НАРУЖНОЕ ИНФОРМИРОВ'!$J$32</definedName>
    <definedName name="ID_81567195" localSheetId="21">'ТАБ.16.1 НАРУЖНОЕ ИНФОРМИРОВ'!$K$32</definedName>
    <definedName name="ID_81567196" localSheetId="21">'ТАБ.16.1 НАРУЖНОЕ ИНФОРМИРОВ'!$L$32</definedName>
    <definedName name="ID_81567197" localSheetId="21">'ТАБ.16.1 НАРУЖНОЕ ИНФОРМИРОВ'!$M$32</definedName>
    <definedName name="ID_81567198" localSheetId="21">'ТАБ.16.1 НАРУЖНОЕ ИНФОРМИРОВ'!$N$32</definedName>
    <definedName name="ID_81567199" localSheetId="21">'ТАБ.16.1 НАРУЖНОЕ ИНФОРМИРОВ'!$G$33</definedName>
    <definedName name="ID_81567200" localSheetId="21">'ТАБ.16.1 НАРУЖНОЕ ИНФОРМИРОВ'!$H$33</definedName>
    <definedName name="ID_81567201" localSheetId="21">'ТАБ.16.1 НАРУЖНОЕ ИНФОРМИРОВ'!$I$33</definedName>
    <definedName name="ID_81567202" localSheetId="21">'ТАБ.16.1 НАРУЖНОЕ ИНФОРМИРОВ'!$J$33</definedName>
    <definedName name="ID_81567203" localSheetId="21">'ТАБ.16.1 НАРУЖНОЕ ИНФОРМИРОВ'!$K$33</definedName>
    <definedName name="ID_81567204" localSheetId="21">'ТАБ.16.1 НАРУЖНОЕ ИНФОРМИРОВ'!$L$33</definedName>
    <definedName name="ID_81567205" localSheetId="21">'ТАБ.16.1 НАРУЖНОЕ ИНФОРМИРОВ'!$M$33</definedName>
    <definedName name="ID_81567206" localSheetId="21">'ТАБ.16.1 НАРУЖНОЕ ИНФОРМИРОВ'!$N$33</definedName>
    <definedName name="ID_81567207" localSheetId="21">'ТАБ.16.1 НАРУЖНОЕ ИНФОРМИРОВ'!$G$34</definedName>
    <definedName name="ID_81567208" localSheetId="21">'ТАБ.16.1 НАРУЖНОЕ ИНФОРМИРОВ'!$H$34</definedName>
    <definedName name="ID_81567209" localSheetId="21">'ТАБ.16.1 НАРУЖНОЕ ИНФОРМИРОВ'!$I$34</definedName>
    <definedName name="ID_81567210" localSheetId="21">'ТАБ.16.1 НАРУЖНОЕ ИНФОРМИРОВ'!$J$34</definedName>
    <definedName name="ID_81567211" localSheetId="21">'ТАБ.16.1 НАРУЖНОЕ ИНФОРМИРОВ'!$K$34</definedName>
    <definedName name="ID_81567212" localSheetId="21">'ТАБ.16.1 НАРУЖНОЕ ИНФОРМИРОВ'!$L$34</definedName>
    <definedName name="ID_81567213" localSheetId="21">'ТАБ.16.1 НАРУЖНОЕ ИНФОРМИРОВ'!$M$34</definedName>
    <definedName name="ID_81567214" localSheetId="21">'ТАБ.16.1 НАРУЖНОЕ ИНФОРМИРОВ'!$N$34</definedName>
    <definedName name="ID_81567215" localSheetId="21">'ТАБ.16.1 НАРУЖНОЕ ИНФОРМИРОВ'!#REF!</definedName>
    <definedName name="ID_81567216" localSheetId="21">'ТАБ.16.1 НАРУЖНОЕ ИНФОРМИРОВ'!#REF!</definedName>
    <definedName name="ID_81567217" localSheetId="21">'ТАБ.16.1 НАРУЖНОЕ ИНФОРМИРОВ'!#REF!</definedName>
    <definedName name="ID_81567218" localSheetId="21">'ТАБ.16.1 НАРУЖНОЕ ИНФОРМИРОВ'!#REF!</definedName>
    <definedName name="ID_81567219" localSheetId="21">'ТАБ.16.1 НАРУЖНОЕ ИНФОРМИРОВ'!#REF!</definedName>
    <definedName name="ID_81567220" localSheetId="21">'ТАБ.16.1 НАРУЖНОЕ ИНФОРМИРОВ'!#REF!</definedName>
    <definedName name="ID_81567221" localSheetId="21">'ТАБ.16.1 НАРУЖНОЕ ИНФОРМИРОВ'!#REF!</definedName>
    <definedName name="ID_81567222" localSheetId="21">'ТАБ.16.1 НАРУЖНОЕ ИНФОРМИРОВ'!#REF!</definedName>
    <definedName name="ID_81567223" localSheetId="21">'ТАБ.16.1 НАРУЖНОЕ ИНФОРМИРОВ'!#REF!</definedName>
    <definedName name="ID_81567224" localSheetId="21">'ТАБ.16.1 НАРУЖНОЕ ИНФОРМИРОВ'!#REF!</definedName>
    <definedName name="ID_81567225" localSheetId="21">'ТАБ.16.1 НАРУЖНОЕ ИНФОРМИРОВ'!#REF!</definedName>
    <definedName name="ID_81567226" localSheetId="21">'ТАБ.16.1 НАРУЖНОЕ ИНФОРМИРОВ'!#REF!</definedName>
    <definedName name="ID_81567227" localSheetId="21">'ТАБ.16.1 НАРУЖНОЕ ИНФОРМИРОВ'!#REF!</definedName>
    <definedName name="ID_81567228" localSheetId="21">'ТАБ.16.1 НАРУЖНОЕ ИНФОРМИРОВ'!#REF!</definedName>
    <definedName name="ID_81567229" localSheetId="21">'ТАБ.16.1 НАРУЖНОЕ ИНФОРМИРОВ'!#REF!</definedName>
    <definedName name="ID_81567230" localSheetId="21">'ТАБ.16.1 НАРУЖНОЕ ИНФОРМИРОВ'!#REF!</definedName>
    <definedName name="ID_81567231" localSheetId="21">'ТАБ.16.1 НАРУЖНОЕ ИНФОРМИРОВ'!#REF!</definedName>
    <definedName name="ID_81567232" localSheetId="21">'ТАБ.16.1 НАРУЖНОЕ ИНФОРМИРОВ'!#REF!</definedName>
    <definedName name="ID_81567233" localSheetId="21">'ТАБ.16.1 НАРУЖНОЕ ИНФОРМИРОВ'!#REF!</definedName>
    <definedName name="ID_81567234" localSheetId="21">'ТАБ.16.1 НАРУЖНОЕ ИНФОРМИРОВ'!#REF!</definedName>
    <definedName name="ID_81567235" localSheetId="21">'ТАБ.16.1 НАРУЖНОЕ ИНФОРМИРОВ'!#REF!</definedName>
    <definedName name="ID_81567236" localSheetId="21">'ТАБ.16.1 НАРУЖНОЕ ИНФОРМИРОВ'!#REF!</definedName>
    <definedName name="ID_81567237" localSheetId="21">'ТАБ.16.1 НАРУЖНОЕ ИНФОРМИРОВ'!#REF!</definedName>
    <definedName name="ID_81567238" localSheetId="21">'ТАБ.16.1 НАРУЖНОЕ ИНФОРМИРОВ'!#REF!</definedName>
    <definedName name="ID_81567239" localSheetId="21">'ТАБ.16.1 НАРУЖНОЕ ИНФОРМИРОВ'!#REF!</definedName>
    <definedName name="ID_81567240" localSheetId="21">'ТАБ.16.1 НАРУЖНОЕ ИНФОРМИРОВ'!#REF!</definedName>
    <definedName name="ID_81567241" localSheetId="21">'ТАБ.16.1 НАРУЖНОЕ ИНФОРМИРОВ'!#REF!</definedName>
    <definedName name="ID_81567242" localSheetId="21">'ТАБ.16.1 НАРУЖНОЕ ИНФОРМИРОВ'!#REF!</definedName>
    <definedName name="ID_81567243" localSheetId="21">'ТАБ.16.1 НАРУЖНОЕ ИНФОРМИРОВ'!#REF!</definedName>
    <definedName name="ID_81567244" localSheetId="21">'ТАБ.16.1 НАРУЖНОЕ ИНФОРМИРОВ'!#REF!</definedName>
    <definedName name="ID_81567245" localSheetId="21">'ТАБ.16.1 НАРУЖНОЕ ИНФОРМИРОВ'!#REF!</definedName>
    <definedName name="ID_81567246" localSheetId="21">'ТАБ.16.1 НАРУЖНОЕ ИНФОРМИРОВ'!#REF!</definedName>
    <definedName name="ID_81567247" localSheetId="21">'ТАБ.16.1 НАРУЖНОЕ ИНФОРМИРОВ'!#REF!</definedName>
    <definedName name="ID_81567248" localSheetId="21">'ТАБ.16.1 НАРУЖНОЕ ИНФОРМИРОВ'!#REF!</definedName>
    <definedName name="ID_81567249" localSheetId="21">'ТАБ.16.1 НАРУЖНОЕ ИНФОРМИРОВ'!#REF!</definedName>
    <definedName name="ID_81567250" localSheetId="21">'ТАБ.16.1 НАРУЖНОЕ ИНФОРМИРОВ'!#REF!</definedName>
    <definedName name="ID_81567251" localSheetId="21">'ТАБ.16.1 НАРУЖНОЕ ИНФОРМИРОВ'!#REF!</definedName>
    <definedName name="ID_81567252" localSheetId="21">'ТАБ.16.1 НАРУЖНОЕ ИНФОРМИРОВ'!#REF!</definedName>
    <definedName name="ID_81567253" localSheetId="21">'ТАБ.16.1 НАРУЖНОЕ ИНФОРМИРОВ'!#REF!</definedName>
    <definedName name="ID_81567254" localSheetId="21">'ТАБ.16.1 НАРУЖНОЕ ИНФОРМИРОВ'!#REF!</definedName>
    <definedName name="ID_81567255" localSheetId="21">'ТАБ.16.1 НАРУЖНОЕ ИНФОРМИРОВ'!$G$48</definedName>
    <definedName name="ID_81567256" localSheetId="21">'ТАБ.16.1 НАРУЖНОЕ ИНФОРМИРОВ'!$H$48</definedName>
    <definedName name="ID_81567257" localSheetId="21">'ТАБ.16.1 НАРУЖНОЕ ИНФОРМИРОВ'!$I$48</definedName>
    <definedName name="ID_81567258" localSheetId="21">'ТАБ.16.1 НАРУЖНОЕ ИНФОРМИРОВ'!$J$48</definedName>
    <definedName name="ID_81567259" localSheetId="21">'ТАБ.16.1 НАРУЖНОЕ ИНФОРМИРОВ'!$K$48</definedName>
    <definedName name="ID_81567260" localSheetId="21">'ТАБ.16.1 НАРУЖНОЕ ИНФОРМИРОВ'!$L$48</definedName>
    <definedName name="ID_81567261" localSheetId="21">'ТАБ.16.1 НАРУЖНОЕ ИНФОРМИРОВ'!$M$48</definedName>
    <definedName name="ID_81567262" localSheetId="21">'ТАБ.16.1 НАРУЖНОЕ ИНФОРМИРОВ'!$N$48</definedName>
    <definedName name="ID_81567263" localSheetId="21">'ТАБ.16.1 НАРУЖНОЕ ИНФОРМИРОВ'!$G$49</definedName>
    <definedName name="ID_81567264" localSheetId="21">'ТАБ.16.1 НАРУЖНОЕ ИНФОРМИРОВ'!$H$49</definedName>
    <definedName name="ID_81567265" localSheetId="21">'ТАБ.16.1 НАРУЖНОЕ ИНФОРМИРОВ'!$I$49</definedName>
    <definedName name="ID_81567266" localSheetId="21">'ТАБ.16.1 НАРУЖНОЕ ИНФОРМИРОВ'!$J$49</definedName>
    <definedName name="ID_81567267" localSheetId="21">'ТАБ.16.1 НАРУЖНОЕ ИНФОРМИРОВ'!$K$49</definedName>
    <definedName name="ID_81567268" localSheetId="21">'ТАБ.16.1 НАРУЖНОЕ ИНФОРМИРОВ'!$L$49</definedName>
    <definedName name="ID_81567269" localSheetId="21">'ТАБ.16.1 НАРУЖНОЕ ИНФОРМИРОВ'!$M$49</definedName>
    <definedName name="ID_81567270" localSheetId="21">'ТАБ.16.1 НАРУЖНОЕ ИНФОРМИРОВ'!$N$49</definedName>
    <definedName name="ID_81567271" localSheetId="21">'ТАБ.16.1 НАРУЖНОЕ ИНФОРМИРОВ'!$G$54</definedName>
    <definedName name="ID_81567272" localSheetId="21">'ТАБ.16.1 НАРУЖНОЕ ИНФОРМИРОВ'!$H$54</definedName>
    <definedName name="ID_81567273" localSheetId="21">'ТАБ.16.1 НАРУЖНОЕ ИНФОРМИРОВ'!$I$54</definedName>
    <definedName name="ID_81567274" localSheetId="21">'ТАБ.16.1 НАРУЖНОЕ ИНФОРМИРОВ'!$J$54</definedName>
    <definedName name="ID_81567275" localSheetId="21">'ТАБ.16.1 НАРУЖНОЕ ИНФОРМИРОВ'!$K$54</definedName>
    <definedName name="ID_81567276" localSheetId="21">'ТАБ.16.1 НАРУЖНОЕ ИНФОРМИРОВ'!$L$54</definedName>
    <definedName name="ID_81567277" localSheetId="21">'ТАБ.16.1 НАРУЖНОЕ ИНФОРМИРОВ'!$M$54</definedName>
    <definedName name="ID_81567278" localSheetId="21">'ТАБ.16.1 НАРУЖНОЕ ИНФОРМИРОВ'!$N$54</definedName>
    <definedName name="INDEXES">Parameters!$A$87:$C$334</definedName>
    <definedName name="INDEXES1">Parameters!$A$87:$D$334</definedName>
    <definedName name="INDEXES2">Parameters!$A$87:$P$334</definedName>
    <definedName name="LAST_CALC_TYPE">Parameters!$E$336</definedName>
    <definedName name="NV_BUFFER">Parameters!$G$336</definedName>
    <definedName name="PROTECT_REPORT_SHEET">Parameters!$J$336</definedName>
    <definedName name="REPORT_AGENT">Parameters!$B$336</definedName>
    <definedName name="REPORT_DATE">Parameters!$A$336</definedName>
    <definedName name="REPORT_FORM">Parameters!$C$336</definedName>
    <definedName name="SECTIONS">Parameters!$R$87:$U$87</definedName>
    <definedName name="SECTIONS1">Parameters!$S$87:$U$87</definedName>
    <definedName name="SEQ_IDENT">Parameters!$L$336</definedName>
    <definedName name="TABLE_DIRECTION">Parameters!$K$336</definedName>
    <definedName name="TABLES">Parameters!$A$335:$P$335</definedName>
    <definedName name="TEMPLATE_CODE">Parameters!$I$336</definedName>
    <definedName name="_xlnm.Print_Titles" localSheetId="2">Indexes!$9:$12</definedName>
    <definedName name="_xlnm.Print_Titles" localSheetId="14">Прил_1_Стоим.набора!$7:$10</definedName>
    <definedName name="_xlnm.Print_Titles" localSheetId="9">'Т.7._Печатная прод.город.О '!$9:$11</definedName>
    <definedName name="_xlnm.Print_Titles" localSheetId="21">'ТАБ.16.1 НАРУЖНОЕ ИНФОРМИРОВ'!$9:$12</definedName>
    <definedName name="_xlnm.Print_Titles" localSheetId="20">'Таб_16_Печатная информационная'!$8:$10</definedName>
    <definedName name="_xlnm.Print_Titles" localSheetId="12">Таб_9_Связь!$8:$9</definedName>
    <definedName name="_xlnm.Print_Area" localSheetId="2">Indexes!$A$1:$H$56</definedName>
    <definedName name="_xlnm.Print_Area" localSheetId="14">Прил_1_Стоим.набора!$A$1:$P$30</definedName>
    <definedName name="_xlnm.Print_Area" localSheetId="13">Прил_2_Стоим.бумаги!$A$1:$Q$16</definedName>
    <definedName name="_xlnm.Print_Area" localSheetId="9">'Т.7._Печатная прод.город.О '!$A$1:$H$63</definedName>
    <definedName name="_xlnm.Print_Area" localSheetId="21">'ТАБ.16.1 НАРУЖНОЕ ИНФОРМИРОВ'!$A$1:$N$56</definedName>
    <definedName name="_xlnm.Print_Area" localSheetId="10">Таб_10_Канцелярия!$A$1:$F$40</definedName>
    <definedName name="_xlnm.Print_Area" localSheetId="15">Таб_11_Командировочные!$A$1:$K$24</definedName>
    <definedName name="_xlnm.Print_Area" localSheetId="16">Таб_12_Вывески!$A$1:$E$34</definedName>
    <definedName name="_xlnm.Print_Area" localSheetId="17">'Таб_13_расходные материалы'!$A$1:$F$39</definedName>
    <definedName name="_xlnm.Print_Area" localSheetId="18">'Таб_14_Другие расходы на оборуд'!$A$1:$F$41</definedName>
    <definedName name="_xlnm.Print_Area" localSheetId="19">'Таб_15_Договоры ГПХ'!$A$1:$F$32</definedName>
    <definedName name="_xlnm.Print_Area" localSheetId="20">'Таб_16_Печатная информационная'!$A$1:$H$39</definedName>
    <definedName name="_xlnm.Print_Area" localSheetId="22">'Таб_17_Другие расходы QR коды'!$A$1:$E$27</definedName>
    <definedName name="_xlnm.Print_Area" localSheetId="3">Таб_2_Компенс.УИК!$A$1:$J$27</definedName>
    <definedName name="_xlnm.Print_Area" localSheetId="4">'Таб_3_ДОТ_ УИК'!$A$1:$R$33</definedName>
    <definedName name="_xlnm.Print_Area" localSheetId="5">Таб_4_Компенс.ТИК!$A$1:$J$28</definedName>
    <definedName name="_xlnm.Print_Area" localSheetId="7">Таб_5.1_ДОТ_ТИК_шт._осн!$A$1:$S$34</definedName>
    <definedName name="_xlnm.Print_Area" localSheetId="6">Таб_5_ДОТ_ТИК!$A$1:$S$34</definedName>
    <definedName name="_xlnm.Print_Area" localSheetId="8">Таб_6_Бюллетени!$A$1:$H$35</definedName>
    <definedName name="_xlnm.Print_Area" localSheetId="11">Таб_8_Транспорт!$A$1:$M$24</definedName>
    <definedName name="_xlnm.Print_Area" localSheetId="12">Таб_9_Связь!$A$1:$G$30</definedName>
    <definedName name="Субьекты" localSheetId="21">#REF!</definedName>
    <definedName name="Субьекты">#REF!</definedName>
  </definedNames>
  <calcPr calcId="162913" fullPrecision="0"/>
</workbook>
</file>

<file path=xl/calcChain.xml><?xml version="1.0" encoding="utf-8"?>
<calcChain xmlns="http://schemas.openxmlformats.org/spreadsheetml/2006/main">
  <c r="T16" i="32" l="1"/>
  <c r="D13" i="1" l="1"/>
  <c r="E13" i="1"/>
  <c r="F13" i="1"/>
  <c r="G13" i="1"/>
  <c r="C15" i="1"/>
  <c r="H15" i="1"/>
  <c r="C16" i="1"/>
  <c r="H16" i="1"/>
  <c r="C17" i="1"/>
  <c r="H17" i="1"/>
  <c r="C18" i="1"/>
  <c r="H18" i="1"/>
  <c r="D19" i="1"/>
  <c r="E19" i="1"/>
  <c r="F19" i="1"/>
  <c r="G19" i="1"/>
  <c r="H19" i="1" s="1"/>
  <c r="C21" i="1"/>
  <c r="H21" i="1"/>
  <c r="C22" i="1"/>
  <c r="H22" i="1"/>
  <c r="C23" i="1"/>
  <c r="H23" i="1"/>
  <c r="D24" i="1"/>
  <c r="E24" i="1"/>
  <c r="F24" i="1"/>
  <c r="G24" i="1"/>
  <c r="H24" i="1" s="1"/>
  <c r="C26" i="1"/>
  <c r="H26" i="1"/>
  <c r="C27" i="1"/>
  <c r="H27" i="1"/>
  <c r="C28" i="1"/>
  <c r="H28" i="1"/>
  <c r="C29" i="1"/>
  <c r="H29" i="1"/>
  <c r="C30" i="1"/>
  <c r="H30" i="1"/>
  <c r="D31" i="1"/>
  <c r="E31" i="1"/>
  <c r="F31" i="1"/>
  <c r="G31" i="1"/>
  <c r="H31" i="1" s="1"/>
  <c r="C33" i="1"/>
  <c r="H33" i="1"/>
  <c r="C34" i="1"/>
  <c r="H34" i="1"/>
  <c r="C35" i="1"/>
  <c r="H35" i="1"/>
  <c r="C36" i="1"/>
  <c r="H36" i="1"/>
  <c r="D37" i="1"/>
  <c r="E37" i="1"/>
  <c r="F37" i="1"/>
  <c r="G37" i="1"/>
  <c r="H37" i="1" s="1"/>
  <c r="C39" i="1"/>
  <c r="H39" i="1"/>
  <c r="C40" i="1"/>
  <c r="H40" i="1"/>
  <c r="C41" i="1"/>
  <c r="H41" i="1"/>
  <c r="C42" i="1"/>
  <c r="H42" i="1"/>
  <c r="C43" i="1"/>
  <c r="H43" i="1"/>
  <c r="C44" i="1"/>
  <c r="H44" i="1"/>
  <c r="C45" i="1"/>
  <c r="H45" i="1"/>
  <c r="C46" i="1"/>
  <c r="H46" i="1"/>
  <c r="C47" i="1"/>
  <c r="H47" i="1"/>
  <c r="C24" i="1" l="1"/>
  <c r="C31" i="1"/>
  <c r="D48" i="1"/>
  <c r="G48" i="1"/>
  <c r="H48" i="1" s="1"/>
  <c r="F48" i="1"/>
  <c r="C37" i="1"/>
  <c r="E48" i="1"/>
  <c r="C19" i="1"/>
  <c r="C13" i="1"/>
  <c r="H13" i="1"/>
  <c r="C48" i="1" l="1"/>
  <c r="T16" i="11" l="1"/>
</calcChain>
</file>

<file path=xl/comments1.xml><?xml version="1.0" encoding="utf-8"?>
<comments xmlns="http://schemas.openxmlformats.org/spreadsheetml/2006/main">
  <authors>
    <author>adminfc</author>
  </authors>
  <commentList>
    <comment ref="A3" authorId="0">
      <text>
        <r>
          <rPr>
            <sz val="9"/>
            <color indexed="81"/>
            <rFont val="Tahoma"/>
            <family val="2"/>
            <charset val="204"/>
          </rPr>
          <t>REP_ORG_TEXT</t>
        </r>
      </text>
    </comment>
    <comment ref="C13" authorId="0">
      <text>
        <r>
          <rPr>
            <sz val="9"/>
            <color indexed="81"/>
            <rFont val="Tahoma"/>
            <family val="2"/>
            <charset val="204"/>
          </rPr>
          <t>PSVSV_060_03</t>
        </r>
      </text>
    </comment>
    <comment ref="D13" authorId="0">
      <text>
        <r>
          <rPr>
            <sz val="9"/>
            <color indexed="81"/>
            <rFont val="Tahoma"/>
            <family val="2"/>
            <charset val="204"/>
          </rPr>
          <t>PSVSV_060_04</t>
        </r>
      </text>
    </comment>
    <comment ref="E13" authorId="0">
      <text>
        <r>
          <rPr>
            <sz val="9"/>
            <color indexed="81"/>
            <rFont val="Tahoma"/>
            <family val="2"/>
            <charset val="204"/>
          </rPr>
          <t>PSVSV_060_05</t>
        </r>
      </text>
    </comment>
    <comment ref="F13" authorId="0">
      <text>
        <r>
          <rPr>
            <sz val="9"/>
            <color indexed="81"/>
            <rFont val="Tahoma"/>
            <family val="2"/>
            <charset val="204"/>
          </rPr>
          <t>PSVSV_060_06</t>
        </r>
      </text>
    </comment>
    <comment ref="G13" authorId="0">
      <text>
        <r>
          <rPr>
            <sz val="9"/>
            <color indexed="81"/>
            <rFont val="Tahoma"/>
            <family val="2"/>
            <charset val="204"/>
          </rPr>
          <t>PSVSV_060_07</t>
        </r>
      </text>
    </comment>
    <comment ref="H13" authorId="0">
      <text>
        <r>
          <rPr>
            <sz val="9"/>
            <color indexed="81"/>
            <rFont val="Tahoma"/>
            <family val="2"/>
            <charset val="204"/>
          </rPr>
          <t>PSVSV_060_08</t>
        </r>
      </text>
    </comment>
    <comment ref="C15" authorId="0">
      <text>
        <r>
          <rPr>
            <sz val="9"/>
            <color indexed="81"/>
            <rFont val="Tahoma"/>
            <family val="2"/>
            <charset val="204"/>
          </rPr>
          <t>PSVSV_061_03</t>
        </r>
      </text>
    </comment>
    <comment ref="D15" authorId="0">
      <text>
        <r>
          <rPr>
            <sz val="9"/>
            <color indexed="81"/>
            <rFont val="Tahoma"/>
            <family val="2"/>
            <charset val="204"/>
          </rPr>
          <t>ITOGSV_061_04</t>
        </r>
      </text>
    </comment>
    <comment ref="E15" authorId="0">
      <text>
        <r>
          <rPr>
            <sz val="9"/>
            <color indexed="81"/>
            <rFont val="Tahoma"/>
            <family val="2"/>
            <charset val="204"/>
          </rPr>
          <t>ITOGSV_061_05</t>
        </r>
      </text>
    </comment>
    <comment ref="F15" authorId="0">
      <text>
        <r>
          <rPr>
            <sz val="9"/>
            <color indexed="81"/>
            <rFont val="Tahoma"/>
            <family val="2"/>
            <charset val="204"/>
          </rPr>
          <t>ITOGSV_061_06</t>
        </r>
      </text>
    </comment>
    <comment ref="G15" authorId="0">
      <text>
        <r>
          <rPr>
            <sz val="9"/>
            <color indexed="81"/>
            <rFont val="Tahoma"/>
            <family val="2"/>
            <charset val="204"/>
          </rPr>
          <t>ITOGSV_061_07</t>
        </r>
      </text>
    </comment>
    <comment ref="H15" authorId="0">
      <text>
        <r>
          <rPr>
            <sz val="9"/>
            <color indexed="81"/>
            <rFont val="Tahoma"/>
            <family val="2"/>
            <charset val="204"/>
          </rPr>
          <t>PSVSV_061_08</t>
        </r>
      </text>
    </comment>
    <comment ref="C16" authorId="0">
      <text>
        <r>
          <rPr>
            <sz val="9"/>
            <color indexed="81"/>
            <rFont val="Tahoma"/>
            <family val="2"/>
            <charset val="204"/>
          </rPr>
          <t>PSVSV_062_03</t>
        </r>
      </text>
    </comment>
    <comment ref="D16" authorId="0">
      <text>
        <r>
          <rPr>
            <sz val="9"/>
            <color indexed="81"/>
            <rFont val="Tahoma"/>
            <family val="2"/>
            <charset val="204"/>
          </rPr>
          <t>ITOGSV_062_04</t>
        </r>
      </text>
    </comment>
    <comment ref="E16" authorId="0">
      <text>
        <r>
          <rPr>
            <sz val="9"/>
            <color indexed="81"/>
            <rFont val="Tahoma"/>
            <family val="2"/>
            <charset val="204"/>
          </rPr>
          <t>ITOGSV_062_05</t>
        </r>
      </text>
    </comment>
    <comment ref="F16" authorId="0">
      <text>
        <r>
          <rPr>
            <sz val="9"/>
            <color indexed="81"/>
            <rFont val="Tahoma"/>
            <family val="2"/>
            <charset val="204"/>
          </rPr>
          <t>ITOGSV_062_06</t>
        </r>
      </text>
    </comment>
    <comment ref="G16" authorId="0">
      <text>
        <r>
          <rPr>
            <sz val="9"/>
            <color indexed="81"/>
            <rFont val="Tahoma"/>
            <family val="2"/>
            <charset val="204"/>
          </rPr>
          <t>ITOGSV_062_07</t>
        </r>
      </text>
    </comment>
    <comment ref="H16" authorId="0">
      <text>
        <r>
          <rPr>
            <sz val="9"/>
            <color indexed="81"/>
            <rFont val="Tahoma"/>
            <family val="2"/>
            <charset val="204"/>
          </rPr>
          <t>PSVSV_062_08</t>
        </r>
      </text>
    </comment>
    <comment ref="C17" authorId="0">
      <text>
        <r>
          <rPr>
            <sz val="9"/>
            <color indexed="81"/>
            <rFont val="Tahoma"/>
            <family val="2"/>
            <charset val="204"/>
          </rPr>
          <t>PSVSV_063_03</t>
        </r>
      </text>
    </comment>
    <comment ref="D17" authorId="0">
      <text>
        <r>
          <rPr>
            <sz val="9"/>
            <color indexed="81"/>
            <rFont val="Tahoma"/>
            <family val="2"/>
            <charset val="204"/>
          </rPr>
          <t>ITOGSV_063_04</t>
        </r>
      </text>
    </comment>
    <comment ref="E17" authorId="0">
      <text>
        <r>
          <rPr>
            <sz val="9"/>
            <color indexed="81"/>
            <rFont val="Tahoma"/>
            <family val="2"/>
            <charset val="204"/>
          </rPr>
          <t>ITOGSV_063_05</t>
        </r>
      </text>
    </comment>
    <comment ref="G17" authorId="0">
      <text>
        <r>
          <rPr>
            <sz val="9"/>
            <color indexed="81"/>
            <rFont val="Tahoma"/>
            <family val="2"/>
            <charset val="204"/>
          </rPr>
          <t>ITOGSV_063_07</t>
        </r>
      </text>
    </comment>
    <comment ref="H17" authorId="0">
      <text>
        <r>
          <rPr>
            <sz val="9"/>
            <color indexed="81"/>
            <rFont val="Tahoma"/>
            <family val="2"/>
            <charset val="204"/>
          </rPr>
          <t>PSVSV_063_08</t>
        </r>
      </text>
    </comment>
    <comment ref="D18" authorId="0">
      <text>
        <r>
          <rPr>
            <sz val="9"/>
            <color indexed="81"/>
            <rFont val="Tahoma"/>
            <family val="2"/>
            <charset val="204"/>
          </rPr>
          <t>ITOGSV_080_04</t>
        </r>
      </text>
    </comment>
    <comment ref="E18" authorId="0">
      <text>
        <r>
          <rPr>
            <sz val="9"/>
            <color indexed="81"/>
            <rFont val="Tahoma"/>
            <family val="2"/>
            <charset val="204"/>
          </rPr>
          <t>ITOGSV_080_05</t>
        </r>
      </text>
    </comment>
    <comment ref="G18" authorId="0">
      <text>
        <r>
          <rPr>
            <sz val="9"/>
            <color indexed="81"/>
            <rFont val="Tahoma"/>
            <family val="2"/>
            <charset val="204"/>
          </rPr>
          <t>ITOGSV_080_07</t>
        </r>
      </text>
    </comment>
    <comment ref="H18" authorId="0">
      <text>
        <r>
          <rPr>
            <sz val="9"/>
            <color indexed="81"/>
            <rFont val="Tahoma"/>
            <family val="2"/>
            <charset val="204"/>
          </rPr>
          <t>PSVSV_080_08</t>
        </r>
      </text>
    </comment>
    <comment ref="C19" authorId="0">
      <text>
        <r>
          <rPr>
            <sz val="9"/>
            <color indexed="81"/>
            <rFont val="Tahoma"/>
            <family val="2"/>
            <charset val="204"/>
          </rPr>
          <t>PSVSV_0901_03</t>
        </r>
      </text>
    </comment>
    <comment ref="D19" authorId="0">
      <text>
        <r>
          <rPr>
            <sz val="9"/>
            <color indexed="81"/>
            <rFont val="Tahoma"/>
            <family val="2"/>
            <charset val="204"/>
          </rPr>
          <t>PSVSV_0901_04</t>
        </r>
      </text>
    </comment>
    <comment ref="E19" authorId="0">
      <text>
        <r>
          <rPr>
            <sz val="9"/>
            <color indexed="81"/>
            <rFont val="Tahoma"/>
            <family val="2"/>
            <charset val="204"/>
          </rPr>
          <t>PSVSV_0901_05</t>
        </r>
      </text>
    </comment>
    <comment ref="F19" authorId="0">
      <text>
        <r>
          <rPr>
            <sz val="9"/>
            <color indexed="81"/>
            <rFont val="Tahoma"/>
            <family val="2"/>
            <charset val="204"/>
          </rPr>
          <t>PSVSV_0901_06</t>
        </r>
      </text>
    </comment>
    <comment ref="G19" authorId="0">
      <text>
        <r>
          <rPr>
            <sz val="9"/>
            <color indexed="81"/>
            <rFont val="Tahoma"/>
            <family val="2"/>
            <charset val="204"/>
          </rPr>
          <t>PSVSV_0901_07</t>
        </r>
      </text>
    </comment>
    <comment ref="H19" authorId="0">
      <text>
        <r>
          <rPr>
            <sz val="9"/>
            <color indexed="81"/>
            <rFont val="Tahoma"/>
            <family val="2"/>
            <charset val="204"/>
          </rPr>
          <t>PSVSV_0901_08</t>
        </r>
      </text>
    </comment>
    <comment ref="C21" authorId="0">
      <text>
        <r>
          <rPr>
            <sz val="9"/>
            <color indexed="81"/>
            <rFont val="Tahoma"/>
            <family val="2"/>
            <charset val="204"/>
          </rPr>
          <t>PSVSV_0911_03</t>
        </r>
      </text>
    </comment>
    <comment ref="F21" authorId="0">
      <text>
        <r>
          <rPr>
            <sz val="9"/>
            <color indexed="81"/>
            <rFont val="Tahoma"/>
            <family val="2"/>
            <charset val="204"/>
          </rPr>
          <t>ITOGSV_091_06</t>
        </r>
      </text>
    </comment>
    <comment ref="G21" authorId="0">
      <text>
        <r>
          <rPr>
            <sz val="9"/>
            <color indexed="81"/>
            <rFont val="Tahoma"/>
            <family val="2"/>
            <charset val="204"/>
          </rPr>
          <t>ITOGSV_091_07</t>
        </r>
      </text>
    </comment>
    <comment ref="H21" authorId="0">
      <text>
        <r>
          <rPr>
            <sz val="9"/>
            <color indexed="81"/>
            <rFont val="Tahoma"/>
            <family val="2"/>
            <charset val="204"/>
          </rPr>
          <t>PSVSV_0911_08</t>
        </r>
      </text>
    </comment>
    <comment ref="C22" authorId="0">
      <text>
        <r>
          <rPr>
            <sz val="9"/>
            <color indexed="81"/>
            <rFont val="Tahoma"/>
            <family val="2"/>
            <charset val="204"/>
          </rPr>
          <t>PSVSV_092_03</t>
        </r>
      </text>
    </comment>
    <comment ref="F22" authorId="0">
      <text>
        <r>
          <rPr>
            <sz val="9"/>
            <color indexed="81"/>
            <rFont val="Tahoma"/>
            <family val="2"/>
            <charset val="204"/>
          </rPr>
          <t>ITOGSV_092_06</t>
        </r>
      </text>
    </comment>
    <comment ref="G22" authorId="0">
      <text>
        <r>
          <rPr>
            <sz val="9"/>
            <color indexed="81"/>
            <rFont val="Tahoma"/>
            <family val="2"/>
            <charset val="204"/>
          </rPr>
          <t>ITOGSV_092_07</t>
        </r>
      </text>
    </comment>
    <comment ref="H22" authorId="0">
      <text>
        <r>
          <rPr>
            <sz val="9"/>
            <color indexed="81"/>
            <rFont val="Tahoma"/>
            <family val="2"/>
            <charset val="204"/>
          </rPr>
          <t>PSVSV_092_08</t>
        </r>
      </text>
    </comment>
    <comment ref="C23" authorId="0">
      <text>
        <r>
          <rPr>
            <sz val="9"/>
            <color indexed="81"/>
            <rFont val="Tahoma"/>
            <family val="2"/>
            <charset val="204"/>
          </rPr>
          <t>PSVSV_093_03</t>
        </r>
      </text>
    </comment>
    <comment ref="D23" authorId="0">
      <text>
        <r>
          <rPr>
            <sz val="9"/>
            <color indexed="81"/>
            <rFont val="Tahoma"/>
            <family val="2"/>
            <charset val="204"/>
          </rPr>
          <t>ITOGSV_093_04</t>
        </r>
      </text>
    </comment>
    <comment ref="E23" authorId="0">
      <text>
        <r>
          <rPr>
            <sz val="9"/>
            <color indexed="81"/>
            <rFont val="Tahoma"/>
            <family val="2"/>
            <charset val="204"/>
          </rPr>
          <t>ITOGSV_093_05</t>
        </r>
      </text>
    </comment>
    <comment ref="F23" authorId="0">
      <text>
        <r>
          <rPr>
            <sz val="9"/>
            <color indexed="81"/>
            <rFont val="Tahoma"/>
            <family val="2"/>
            <charset val="204"/>
          </rPr>
          <t>ITOGSV_093_06</t>
        </r>
      </text>
    </comment>
    <comment ref="G23" authorId="0">
      <text>
        <r>
          <rPr>
            <sz val="9"/>
            <color indexed="81"/>
            <rFont val="Tahoma"/>
            <family val="2"/>
            <charset val="204"/>
          </rPr>
          <t>ITOGSV_093_07</t>
        </r>
      </text>
    </comment>
    <comment ref="H23" authorId="0">
      <text>
        <r>
          <rPr>
            <sz val="9"/>
            <color indexed="81"/>
            <rFont val="Tahoma"/>
            <family val="2"/>
            <charset val="204"/>
          </rPr>
          <t>PSVSV_093_08</t>
        </r>
      </text>
    </comment>
    <comment ref="C24" authorId="0">
      <text>
        <r>
          <rPr>
            <sz val="9"/>
            <color indexed="81"/>
            <rFont val="Tahoma"/>
            <family val="2"/>
            <charset val="204"/>
          </rPr>
          <t>PSVSV_100_03</t>
        </r>
      </text>
    </comment>
    <comment ref="D24" authorId="0">
      <text>
        <r>
          <rPr>
            <sz val="9"/>
            <color indexed="81"/>
            <rFont val="Tahoma"/>
            <family val="2"/>
            <charset val="204"/>
          </rPr>
          <t>PSVSV_100_04</t>
        </r>
      </text>
    </comment>
    <comment ref="E24" authorId="0">
      <text>
        <r>
          <rPr>
            <sz val="9"/>
            <color indexed="81"/>
            <rFont val="Tahoma"/>
            <family val="2"/>
            <charset val="204"/>
          </rPr>
          <t>PSVSV_100_05</t>
        </r>
      </text>
    </comment>
    <comment ref="F24" authorId="0">
      <text>
        <r>
          <rPr>
            <sz val="9"/>
            <color indexed="81"/>
            <rFont val="Tahoma"/>
            <family val="2"/>
            <charset val="204"/>
          </rPr>
          <t>PSVSV_100_06</t>
        </r>
      </text>
    </comment>
    <comment ref="G24" authorId="0">
      <text>
        <r>
          <rPr>
            <sz val="9"/>
            <color indexed="81"/>
            <rFont val="Tahoma"/>
            <family val="2"/>
            <charset val="204"/>
          </rPr>
          <t>PSVSV_100_07</t>
        </r>
      </text>
    </comment>
    <comment ref="H24" authorId="0">
      <text>
        <r>
          <rPr>
            <sz val="9"/>
            <color indexed="81"/>
            <rFont val="Tahoma"/>
            <family val="2"/>
            <charset val="204"/>
          </rPr>
          <t>PSVSV_100_08</t>
        </r>
      </text>
    </comment>
    <comment ref="C26" authorId="0">
      <text>
        <r>
          <rPr>
            <sz val="9"/>
            <color indexed="81"/>
            <rFont val="Tahoma"/>
            <family val="2"/>
            <charset val="204"/>
          </rPr>
          <t>PSVSV_101_03</t>
        </r>
      </text>
    </comment>
    <comment ref="F26" authorId="0">
      <text>
        <r>
          <rPr>
            <sz val="9"/>
            <color indexed="81"/>
            <rFont val="Tahoma"/>
            <family val="2"/>
            <charset val="204"/>
          </rPr>
          <t>ITOGSV_101_06</t>
        </r>
      </text>
    </comment>
    <comment ref="G26" authorId="0">
      <text>
        <r>
          <rPr>
            <sz val="9"/>
            <color indexed="81"/>
            <rFont val="Tahoma"/>
            <family val="2"/>
            <charset val="204"/>
          </rPr>
          <t>ITOGSV_101_07</t>
        </r>
      </text>
    </comment>
    <comment ref="H26" authorId="0">
      <text>
        <r>
          <rPr>
            <sz val="9"/>
            <color indexed="81"/>
            <rFont val="Tahoma"/>
            <family val="2"/>
            <charset val="204"/>
          </rPr>
          <t>PSVSV_101_08</t>
        </r>
      </text>
    </comment>
    <comment ref="C27" authorId="0">
      <text>
        <r>
          <rPr>
            <sz val="9"/>
            <color indexed="81"/>
            <rFont val="Tahoma"/>
            <family val="2"/>
            <charset val="204"/>
          </rPr>
          <t>PSVSV_102_03</t>
        </r>
      </text>
    </comment>
    <comment ref="D27" authorId="0">
      <text>
        <r>
          <rPr>
            <sz val="9"/>
            <color indexed="81"/>
            <rFont val="Tahoma"/>
            <family val="2"/>
            <charset val="204"/>
          </rPr>
          <t>ITOGSV_102_04</t>
        </r>
      </text>
    </comment>
    <comment ref="E27" authorId="0">
      <text>
        <r>
          <rPr>
            <sz val="9"/>
            <color indexed="81"/>
            <rFont val="Tahoma"/>
            <family val="2"/>
            <charset val="204"/>
          </rPr>
          <t>ITOGSV_102_05</t>
        </r>
      </text>
    </comment>
    <comment ref="F27" authorId="0">
      <text>
        <r>
          <rPr>
            <sz val="9"/>
            <color indexed="81"/>
            <rFont val="Tahoma"/>
            <family val="2"/>
            <charset val="204"/>
          </rPr>
          <t>ITOGSV_102_06</t>
        </r>
      </text>
    </comment>
    <comment ref="G27" authorId="0">
      <text>
        <r>
          <rPr>
            <sz val="9"/>
            <color indexed="81"/>
            <rFont val="Tahoma"/>
            <family val="2"/>
            <charset val="204"/>
          </rPr>
          <t>ITOGSV_102_07</t>
        </r>
      </text>
    </comment>
    <comment ref="H27" authorId="0">
      <text>
        <r>
          <rPr>
            <sz val="9"/>
            <color indexed="81"/>
            <rFont val="Tahoma"/>
            <family val="2"/>
            <charset val="204"/>
          </rPr>
          <t>PSVSV_102_08</t>
        </r>
      </text>
    </comment>
    <comment ref="C28" authorId="0">
      <text>
        <r>
          <rPr>
            <sz val="9"/>
            <color indexed="81"/>
            <rFont val="Tahoma"/>
            <family val="2"/>
            <charset val="204"/>
          </rPr>
          <t>PSVSV_110_03</t>
        </r>
      </text>
    </comment>
    <comment ref="D28" authorId="0">
      <text>
        <r>
          <rPr>
            <sz val="9"/>
            <color indexed="81"/>
            <rFont val="Tahoma"/>
            <family val="2"/>
            <charset val="204"/>
          </rPr>
          <t>ITOGSV_110_04</t>
        </r>
      </text>
    </comment>
    <comment ref="E28" authorId="0">
      <text>
        <r>
          <rPr>
            <sz val="9"/>
            <color indexed="81"/>
            <rFont val="Tahoma"/>
            <family val="2"/>
            <charset val="204"/>
          </rPr>
          <t>ITOGSV_110_05</t>
        </r>
      </text>
    </comment>
    <comment ref="F28" authorId="0">
      <text>
        <r>
          <rPr>
            <sz val="9"/>
            <color indexed="81"/>
            <rFont val="Tahoma"/>
            <family val="2"/>
            <charset val="204"/>
          </rPr>
          <t>ITOGSV_110_06</t>
        </r>
      </text>
    </comment>
    <comment ref="G28" authorId="0">
      <text>
        <r>
          <rPr>
            <sz val="9"/>
            <color indexed="81"/>
            <rFont val="Tahoma"/>
            <family val="2"/>
            <charset val="204"/>
          </rPr>
          <t>ITOGSV_110_07</t>
        </r>
      </text>
    </comment>
    <comment ref="H28" authorId="0">
      <text>
        <r>
          <rPr>
            <sz val="9"/>
            <color indexed="81"/>
            <rFont val="Tahoma"/>
            <family val="2"/>
            <charset val="204"/>
          </rPr>
          <t>PSVSV_110_08</t>
        </r>
      </text>
    </comment>
    <comment ref="C29" authorId="0">
      <text>
        <r>
          <rPr>
            <sz val="9"/>
            <color indexed="81"/>
            <rFont val="Tahoma"/>
            <family val="2"/>
            <charset val="204"/>
          </rPr>
          <t>PSVSV_120_03</t>
        </r>
      </text>
    </comment>
    <comment ref="D29" authorId="0">
      <text>
        <r>
          <rPr>
            <sz val="9"/>
            <color indexed="81"/>
            <rFont val="Tahoma"/>
            <family val="2"/>
            <charset val="204"/>
          </rPr>
          <t>ITOGSV_120_04</t>
        </r>
      </text>
    </comment>
    <comment ref="E29" authorId="0">
      <text>
        <r>
          <rPr>
            <sz val="9"/>
            <color indexed="81"/>
            <rFont val="Tahoma"/>
            <family val="2"/>
            <charset val="204"/>
          </rPr>
          <t>ITOGSV_120_05</t>
        </r>
      </text>
    </comment>
    <comment ref="F29" authorId="0">
      <text>
        <r>
          <rPr>
            <sz val="9"/>
            <color indexed="81"/>
            <rFont val="Tahoma"/>
            <family val="2"/>
            <charset val="204"/>
          </rPr>
          <t>ITOGSV_120_06</t>
        </r>
      </text>
    </comment>
    <comment ref="G29" authorId="0">
      <text>
        <r>
          <rPr>
            <sz val="9"/>
            <color indexed="81"/>
            <rFont val="Tahoma"/>
            <family val="2"/>
            <charset val="204"/>
          </rPr>
          <t>ITOGSV_120_07</t>
        </r>
      </text>
    </comment>
    <comment ref="H29" authorId="0">
      <text>
        <r>
          <rPr>
            <sz val="9"/>
            <color indexed="81"/>
            <rFont val="Tahoma"/>
            <family val="2"/>
            <charset val="204"/>
          </rPr>
          <t>PSVSV_120_08</t>
        </r>
      </text>
    </comment>
    <comment ref="C30" authorId="0">
      <text>
        <r>
          <rPr>
            <sz val="9"/>
            <color indexed="81"/>
            <rFont val="Tahoma"/>
            <family val="2"/>
            <charset val="204"/>
          </rPr>
          <t>PSVSV_130_03</t>
        </r>
      </text>
    </comment>
    <comment ref="D30" authorId="0">
      <text>
        <r>
          <rPr>
            <sz val="9"/>
            <color indexed="81"/>
            <rFont val="Tahoma"/>
            <family val="2"/>
            <charset val="204"/>
          </rPr>
          <t>ITOGSV_130_04</t>
        </r>
      </text>
    </comment>
    <comment ref="E30" authorId="0">
      <text>
        <r>
          <rPr>
            <sz val="9"/>
            <color indexed="81"/>
            <rFont val="Tahoma"/>
            <family val="2"/>
            <charset val="204"/>
          </rPr>
          <t>ITOGSV_130_05</t>
        </r>
      </text>
    </comment>
    <comment ref="F30" authorId="0">
      <text>
        <r>
          <rPr>
            <sz val="9"/>
            <color indexed="81"/>
            <rFont val="Tahoma"/>
            <family val="2"/>
            <charset val="204"/>
          </rPr>
          <t>ITOGSV_130_06</t>
        </r>
      </text>
    </comment>
    <comment ref="G30" authorId="0">
      <text>
        <r>
          <rPr>
            <sz val="9"/>
            <color indexed="81"/>
            <rFont val="Tahoma"/>
            <family val="2"/>
            <charset val="204"/>
          </rPr>
          <t>ITOGSV_130_07</t>
        </r>
      </text>
    </comment>
    <comment ref="H30" authorId="0">
      <text>
        <r>
          <rPr>
            <sz val="9"/>
            <color indexed="81"/>
            <rFont val="Tahoma"/>
            <family val="2"/>
            <charset val="204"/>
          </rPr>
          <t>PSVSV_130_08</t>
        </r>
      </text>
    </comment>
    <comment ref="C31" authorId="0">
      <text>
        <r>
          <rPr>
            <sz val="9"/>
            <color indexed="81"/>
            <rFont val="Tahoma"/>
            <family val="2"/>
            <charset val="204"/>
          </rPr>
          <t>PSVSV_140_03</t>
        </r>
      </text>
    </comment>
    <comment ref="D31" authorId="0">
      <text>
        <r>
          <rPr>
            <sz val="9"/>
            <color indexed="81"/>
            <rFont val="Tahoma"/>
            <family val="2"/>
            <charset val="204"/>
          </rPr>
          <t>PSVSV_140_04</t>
        </r>
      </text>
    </comment>
    <comment ref="E31" authorId="0">
      <text>
        <r>
          <rPr>
            <sz val="9"/>
            <color indexed="81"/>
            <rFont val="Tahoma"/>
            <family val="2"/>
            <charset val="204"/>
          </rPr>
          <t>PSVSV_140_05</t>
        </r>
      </text>
    </comment>
    <comment ref="F31" authorId="0">
      <text>
        <r>
          <rPr>
            <sz val="9"/>
            <color indexed="81"/>
            <rFont val="Tahoma"/>
            <family val="2"/>
            <charset val="204"/>
          </rPr>
          <t>PSVSV_140_06</t>
        </r>
      </text>
    </comment>
    <comment ref="G31" authorId="0">
      <text>
        <r>
          <rPr>
            <sz val="9"/>
            <color indexed="81"/>
            <rFont val="Tahoma"/>
            <family val="2"/>
            <charset val="204"/>
          </rPr>
          <t>PSVSV_140_07</t>
        </r>
      </text>
    </comment>
    <comment ref="H31" authorId="0">
      <text>
        <r>
          <rPr>
            <sz val="9"/>
            <color indexed="81"/>
            <rFont val="Tahoma"/>
            <family val="2"/>
            <charset val="204"/>
          </rPr>
          <t>PSVSV_140_08</t>
        </r>
      </text>
    </comment>
    <comment ref="C33" authorId="0">
      <text>
        <r>
          <rPr>
            <sz val="9"/>
            <color indexed="81"/>
            <rFont val="Tahoma"/>
            <family val="2"/>
            <charset val="204"/>
          </rPr>
          <t>PSVSV_141_03</t>
        </r>
      </text>
    </comment>
    <comment ref="F33" authorId="0">
      <text>
        <r>
          <rPr>
            <sz val="9"/>
            <color indexed="81"/>
            <rFont val="Tahoma"/>
            <family val="2"/>
            <charset val="204"/>
          </rPr>
          <t>ITOGSV_141_06</t>
        </r>
      </text>
    </comment>
    <comment ref="G33" authorId="0">
      <text>
        <r>
          <rPr>
            <sz val="9"/>
            <color indexed="81"/>
            <rFont val="Tahoma"/>
            <family val="2"/>
            <charset val="204"/>
          </rPr>
          <t>ITOGSV_141_07</t>
        </r>
      </text>
    </comment>
    <comment ref="H33" authorId="0">
      <text>
        <r>
          <rPr>
            <sz val="9"/>
            <color indexed="81"/>
            <rFont val="Tahoma"/>
            <family val="2"/>
            <charset val="204"/>
          </rPr>
          <t>PSVSV_141_08</t>
        </r>
      </text>
    </comment>
    <comment ref="C34" authorId="0">
      <text>
        <r>
          <rPr>
            <sz val="9"/>
            <color indexed="81"/>
            <rFont val="Tahoma"/>
            <family val="2"/>
            <charset val="204"/>
          </rPr>
          <t>PSVSV_142_03</t>
        </r>
      </text>
    </comment>
    <comment ref="D34" authorId="0">
      <text>
        <r>
          <rPr>
            <sz val="9"/>
            <color indexed="81"/>
            <rFont val="Tahoma"/>
            <family val="2"/>
            <charset val="204"/>
          </rPr>
          <t>ITOGSV_142_04</t>
        </r>
      </text>
    </comment>
    <comment ref="E34" authorId="0">
      <text>
        <r>
          <rPr>
            <sz val="9"/>
            <color indexed="81"/>
            <rFont val="Tahoma"/>
            <family val="2"/>
            <charset val="204"/>
          </rPr>
          <t>ITOGSV_142_05</t>
        </r>
      </text>
    </comment>
    <comment ref="F34" authorId="0">
      <text>
        <r>
          <rPr>
            <sz val="9"/>
            <color indexed="81"/>
            <rFont val="Tahoma"/>
            <family val="2"/>
            <charset val="204"/>
          </rPr>
          <t>ITOGSV_142_06</t>
        </r>
      </text>
    </comment>
    <comment ref="G34" authorId="0">
      <text>
        <r>
          <rPr>
            <sz val="9"/>
            <color indexed="81"/>
            <rFont val="Tahoma"/>
            <family val="2"/>
            <charset val="204"/>
          </rPr>
          <t>ITOGSV_142_07</t>
        </r>
      </text>
    </comment>
    <comment ref="H34" authorId="0">
      <text>
        <r>
          <rPr>
            <sz val="9"/>
            <color indexed="81"/>
            <rFont val="Tahoma"/>
            <family val="2"/>
            <charset val="204"/>
          </rPr>
          <t>PSVSV_142_08</t>
        </r>
      </text>
    </comment>
    <comment ref="C35" authorId="0">
      <text>
        <r>
          <rPr>
            <sz val="9"/>
            <color indexed="81"/>
            <rFont val="Tahoma"/>
            <family val="2"/>
            <charset val="204"/>
          </rPr>
          <t>PSVSV_143_03</t>
        </r>
      </text>
    </comment>
    <comment ref="D35" authorId="0">
      <text>
        <r>
          <rPr>
            <sz val="9"/>
            <color indexed="81"/>
            <rFont val="Tahoma"/>
            <family val="2"/>
            <charset val="204"/>
          </rPr>
          <t>ITOGSV_143_04</t>
        </r>
      </text>
    </comment>
    <comment ref="E35" authorId="0">
      <text>
        <r>
          <rPr>
            <sz val="9"/>
            <color indexed="81"/>
            <rFont val="Tahoma"/>
            <family val="2"/>
            <charset val="204"/>
          </rPr>
          <t>ITOGSV_143_05</t>
        </r>
      </text>
    </comment>
    <comment ref="F35" authorId="0">
      <text>
        <r>
          <rPr>
            <sz val="9"/>
            <color indexed="81"/>
            <rFont val="Tahoma"/>
            <family val="2"/>
            <charset val="204"/>
          </rPr>
          <t>ITOGSV_143_06</t>
        </r>
      </text>
    </comment>
    <comment ref="G35" authorId="0">
      <text>
        <r>
          <rPr>
            <sz val="9"/>
            <color indexed="81"/>
            <rFont val="Tahoma"/>
            <family val="2"/>
            <charset val="204"/>
          </rPr>
          <t>ITOGSV_143_07</t>
        </r>
      </text>
    </comment>
    <comment ref="H35" authorId="0">
      <text>
        <r>
          <rPr>
            <sz val="9"/>
            <color indexed="81"/>
            <rFont val="Tahoma"/>
            <family val="2"/>
            <charset val="204"/>
          </rPr>
          <t>PSVSV_143_08</t>
        </r>
      </text>
    </comment>
    <comment ref="C36" authorId="0">
      <text>
        <r>
          <rPr>
            <sz val="9"/>
            <color indexed="81"/>
            <rFont val="Tahoma"/>
            <family val="2"/>
            <charset val="204"/>
          </rPr>
          <t>PSVSV_144_03</t>
        </r>
      </text>
    </comment>
    <comment ref="D36" authorId="0">
      <text>
        <r>
          <rPr>
            <sz val="9"/>
            <color indexed="81"/>
            <rFont val="Tahoma"/>
            <family val="2"/>
            <charset val="204"/>
          </rPr>
          <t>ITOGSV_144_04</t>
        </r>
      </text>
    </comment>
    <comment ref="E36" authorId="0">
      <text>
        <r>
          <rPr>
            <sz val="9"/>
            <color indexed="81"/>
            <rFont val="Tahoma"/>
            <family val="2"/>
            <charset val="204"/>
          </rPr>
          <t>ITOGSV_144_05</t>
        </r>
      </text>
    </comment>
    <comment ref="F36" authorId="0">
      <text>
        <r>
          <rPr>
            <sz val="9"/>
            <color indexed="81"/>
            <rFont val="Tahoma"/>
            <family val="2"/>
            <charset val="204"/>
          </rPr>
          <t>ITOGSV_144_06</t>
        </r>
      </text>
    </comment>
    <comment ref="G36" authorId="0">
      <text>
        <r>
          <rPr>
            <sz val="9"/>
            <color indexed="81"/>
            <rFont val="Tahoma"/>
            <family val="2"/>
            <charset val="204"/>
          </rPr>
          <t>ITOGSV_144_07</t>
        </r>
      </text>
    </comment>
    <comment ref="H36" authorId="0">
      <text>
        <r>
          <rPr>
            <sz val="9"/>
            <color indexed="81"/>
            <rFont val="Tahoma"/>
            <family val="2"/>
            <charset val="204"/>
          </rPr>
          <t>PSVSV_144_08</t>
        </r>
      </text>
    </comment>
    <comment ref="C37" authorId="0">
      <text>
        <r>
          <rPr>
            <sz val="9"/>
            <color indexed="81"/>
            <rFont val="Tahoma"/>
            <family val="2"/>
            <charset val="204"/>
          </rPr>
          <t>PSVSV_150_03</t>
        </r>
      </text>
    </comment>
    <comment ref="D37" authorId="0">
      <text>
        <r>
          <rPr>
            <sz val="9"/>
            <color indexed="81"/>
            <rFont val="Tahoma"/>
            <family val="2"/>
            <charset val="204"/>
          </rPr>
          <t>PSVSV_150_04</t>
        </r>
      </text>
    </comment>
    <comment ref="E37" authorId="0">
      <text>
        <r>
          <rPr>
            <sz val="9"/>
            <color indexed="81"/>
            <rFont val="Tahoma"/>
            <family val="2"/>
            <charset val="204"/>
          </rPr>
          <t>PSVSV_150_05</t>
        </r>
      </text>
    </comment>
    <comment ref="F37" authorId="0">
      <text>
        <r>
          <rPr>
            <sz val="9"/>
            <color indexed="81"/>
            <rFont val="Tahoma"/>
            <family val="2"/>
            <charset val="204"/>
          </rPr>
          <t>PSVSV_150_06</t>
        </r>
      </text>
    </comment>
    <comment ref="G37" authorId="0">
      <text>
        <r>
          <rPr>
            <sz val="9"/>
            <color indexed="81"/>
            <rFont val="Tahoma"/>
            <family val="2"/>
            <charset val="204"/>
          </rPr>
          <t>PSVSV_150_07</t>
        </r>
      </text>
    </comment>
    <comment ref="H37" authorId="0">
      <text>
        <r>
          <rPr>
            <sz val="9"/>
            <color indexed="81"/>
            <rFont val="Tahoma"/>
            <family val="2"/>
            <charset val="204"/>
          </rPr>
          <t>PSVSV_150_08</t>
        </r>
      </text>
    </comment>
    <comment ref="C39" authorId="0">
      <text>
        <r>
          <rPr>
            <sz val="9"/>
            <color indexed="81"/>
            <rFont val="Tahoma"/>
            <family val="2"/>
            <charset val="204"/>
          </rPr>
          <t>PSVSV_151_03</t>
        </r>
      </text>
    </comment>
    <comment ref="F39" authorId="0">
      <text>
        <r>
          <rPr>
            <sz val="9"/>
            <color indexed="81"/>
            <rFont val="Tahoma"/>
            <family val="2"/>
            <charset val="204"/>
          </rPr>
          <t>ITOGSV_151_06</t>
        </r>
      </text>
    </comment>
    <comment ref="G39" authorId="0">
      <text>
        <r>
          <rPr>
            <sz val="9"/>
            <color indexed="81"/>
            <rFont val="Tahoma"/>
            <family val="2"/>
            <charset val="204"/>
          </rPr>
          <t>ITOGSV_151_07</t>
        </r>
      </text>
    </comment>
    <comment ref="H39" authorId="0">
      <text>
        <r>
          <rPr>
            <sz val="9"/>
            <color indexed="81"/>
            <rFont val="Tahoma"/>
            <family val="2"/>
            <charset val="204"/>
          </rPr>
          <t>PSVSV_151_08</t>
        </r>
      </text>
    </comment>
    <comment ref="C40" authorId="0">
      <text>
        <r>
          <rPr>
            <sz val="9"/>
            <color indexed="81"/>
            <rFont val="Tahoma"/>
            <family val="2"/>
            <charset val="204"/>
          </rPr>
          <t>PSVSV_152_03</t>
        </r>
      </text>
    </comment>
    <comment ref="D40" authorId="0">
      <text>
        <r>
          <rPr>
            <sz val="9"/>
            <color indexed="81"/>
            <rFont val="Tahoma"/>
            <family val="2"/>
            <charset val="204"/>
          </rPr>
          <t>ITOGSV_152_04</t>
        </r>
      </text>
    </comment>
    <comment ref="E40" authorId="0">
      <text>
        <r>
          <rPr>
            <sz val="9"/>
            <color indexed="81"/>
            <rFont val="Tahoma"/>
            <family val="2"/>
            <charset val="204"/>
          </rPr>
          <t>ITOGSV_152_05</t>
        </r>
      </text>
    </comment>
    <comment ref="F40" authorId="0">
      <text>
        <r>
          <rPr>
            <sz val="9"/>
            <color indexed="81"/>
            <rFont val="Tahoma"/>
            <family val="2"/>
            <charset val="204"/>
          </rPr>
          <t>ITOGSV_152_06</t>
        </r>
      </text>
    </comment>
    <comment ref="G40" authorId="0">
      <text>
        <r>
          <rPr>
            <sz val="9"/>
            <color indexed="81"/>
            <rFont val="Tahoma"/>
            <family val="2"/>
            <charset val="204"/>
          </rPr>
          <t>ITOGSV_152_07</t>
        </r>
      </text>
    </comment>
    <comment ref="H40" authorId="0">
      <text>
        <r>
          <rPr>
            <sz val="9"/>
            <color indexed="81"/>
            <rFont val="Tahoma"/>
            <family val="2"/>
            <charset val="204"/>
          </rPr>
          <t>PSVSV_152_08</t>
        </r>
      </text>
    </comment>
    <comment ref="C41" authorId="0">
      <text>
        <r>
          <rPr>
            <sz val="9"/>
            <color indexed="81"/>
            <rFont val="Tahoma"/>
            <family val="2"/>
            <charset val="204"/>
          </rPr>
          <t>PSVSV_153_03</t>
        </r>
      </text>
    </comment>
    <comment ref="E41" authorId="0">
      <text>
        <r>
          <rPr>
            <sz val="9"/>
            <color indexed="81"/>
            <rFont val="Tahoma"/>
            <family val="2"/>
            <charset val="204"/>
          </rPr>
          <t>ITOGSV_153_05</t>
        </r>
      </text>
    </comment>
    <comment ref="F41" authorId="0">
      <text>
        <r>
          <rPr>
            <sz val="9"/>
            <color indexed="81"/>
            <rFont val="Tahoma"/>
            <family val="2"/>
            <charset val="204"/>
          </rPr>
          <t>ITOGSV_153_06</t>
        </r>
      </text>
    </comment>
    <comment ref="G41" authorId="0">
      <text>
        <r>
          <rPr>
            <sz val="9"/>
            <color indexed="81"/>
            <rFont val="Tahoma"/>
            <family val="2"/>
            <charset val="204"/>
          </rPr>
          <t>ITOGSV_153_07</t>
        </r>
      </text>
    </comment>
    <comment ref="H41" authorId="0">
      <text>
        <r>
          <rPr>
            <sz val="9"/>
            <color indexed="81"/>
            <rFont val="Tahoma"/>
            <family val="2"/>
            <charset val="204"/>
          </rPr>
          <t>PSVSV_153_08</t>
        </r>
      </text>
    </comment>
    <comment ref="C42" authorId="0">
      <text>
        <r>
          <rPr>
            <sz val="9"/>
            <color indexed="81"/>
            <rFont val="Tahoma"/>
            <family val="2"/>
            <charset val="204"/>
          </rPr>
          <t>PSVSV_154_03</t>
        </r>
      </text>
    </comment>
    <comment ref="F42" authorId="0">
      <text>
        <r>
          <rPr>
            <sz val="9"/>
            <color indexed="81"/>
            <rFont val="Tahoma"/>
            <family val="2"/>
            <charset val="204"/>
          </rPr>
          <t>ITOGSV_154_06</t>
        </r>
      </text>
    </comment>
    <comment ref="G42" authorId="0">
      <text>
        <r>
          <rPr>
            <sz val="9"/>
            <color indexed="81"/>
            <rFont val="Tahoma"/>
            <family val="2"/>
            <charset val="204"/>
          </rPr>
          <t>ITOGSV_154_07</t>
        </r>
      </text>
    </comment>
    <comment ref="H42" authorId="0">
      <text>
        <r>
          <rPr>
            <sz val="9"/>
            <color indexed="81"/>
            <rFont val="Tahoma"/>
            <family val="2"/>
            <charset val="204"/>
          </rPr>
          <t>PSVSV_154_08</t>
        </r>
      </text>
    </comment>
    <comment ref="C43" authorId="0">
      <text>
        <r>
          <rPr>
            <sz val="9"/>
            <color indexed="81"/>
            <rFont val="Tahoma"/>
            <family val="2"/>
            <charset val="204"/>
          </rPr>
          <t>PSVSV_155_03</t>
        </r>
      </text>
    </comment>
    <comment ref="E43" authorId="0">
      <text>
        <r>
          <rPr>
            <sz val="9"/>
            <color indexed="81"/>
            <rFont val="Tahoma"/>
            <family val="2"/>
            <charset val="204"/>
          </rPr>
          <t>ITOGSV_155_05</t>
        </r>
      </text>
    </comment>
    <comment ref="G43" authorId="0">
      <text>
        <r>
          <rPr>
            <sz val="9"/>
            <color indexed="81"/>
            <rFont val="Tahoma"/>
            <family val="2"/>
            <charset val="204"/>
          </rPr>
          <t>ITOGSV_155_07</t>
        </r>
      </text>
    </comment>
    <comment ref="H43" authorId="0">
      <text>
        <r>
          <rPr>
            <sz val="9"/>
            <color indexed="81"/>
            <rFont val="Tahoma"/>
            <family val="2"/>
            <charset val="204"/>
          </rPr>
          <t>PSVSV_155_08</t>
        </r>
      </text>
    </comment>
    <comment ref="C44" authorId="0">
      <text>
        <r>
          <rPr>
            <sz val="9"/>
            <color indexed="81"/>
            <rFont val="Tahoma"/>
            <family val="2"/>
            <charset val="204"/>
          </rPr>
          <t>PSVSV_156_03</t>
        </r>
      </text>
    </comment>
    <comment ref="D44" authorId="0">
      <text>
        <r>
          <rPr>
            <sz val="9"/>
            <color indexed="81"/>
            <rFont val="Tahoma"/>
            <family val="2"/>
            <charset val="204"/>
          </rPr>
          <t>ITOGSV_156_04</t>
        </r>
      </text>
    </comment>
    <comment ref="E44" authorId="0">
      <text>
        <r>
          <rPr>
            <sz val="9"/>
            <color indexed="81"/>
            <rFont val="Tahoma"/>
            <family val="2"/>
            <charset val="204"/>
          </rPr>
          <t>ITOGSV_156_05</t>
        </r>
      </text>
    </comment>
    <comment ref="G44" authorId="0">
      <text>
        <r>
          <rPr>
            <sz val="9"/>
            <color indexed="81"/>
            <rFont val="Tahoma"/>
            <family val="2"/>
            <charset val="204"/>
          </rPr>
          <t>ITOGSV_156_07</t>
        </r>
      </text>
    </comment>
    <comment ref="H44" authorId="0">
      <text>
        <r>
          <rPr>
            <sz val="9"/>
            <color indexed="81"/>
            <rFont val="Tahoma"/>
            <family val="2"/>
            <charset val="204"/>
          </rPr>
          <t>PSVSV_156_08</t>
        </r>
      </text>
    </comment>
    <comment ref="C45" authorId="0">
      <text>
        <r>
          <rPr>
            <sz val="9"/>
            <color indexed="81"/>
            <rFont val="Tahoma"/>
            <family val="2"/>
            <charset val="204"/>
          </rPr>
          <t>PSVSV_157_03</t>
        </r>
      </text>
    </comment>
    <comment ref="D45" authorId="0">
      <text>
        <r>
          <rPr>
            <sz val="9"/>
            <color indexed="81"/>
            <rFont val="Tahoma"/>
            <family val="2"/>
            <charset val="204"/>
          </rPr>
          <t>ITOGSV_157_04</t>
        </r>
      </text>
    </comment>
    <comment ref="E45" authorId="0">
      <text>
        <r>
          <rPr>
            <sz val="9"/>
            <color indexed="81"/>
            <rFont val="Tahoma"/>
            <family val="2"/>
            <charset val="204"/>
          </rPr>
          <t>ITOGSV_157_05</t>
        </r>
      </text>
    </comment>
    <comment ref="F45" authorId="0">
      <text>
        <r>
          <rPr>
            <sz val="9"/>
            <color indexed="81"/>
            <rFont val="Tahoma"/>
            <family val="2"/>
            <charset val="204"/>
          </rPr>
          <t>ITOGSV_157_06</t>
        </r>
      </text>
    </comment>
    <comment ref="G45" authorId="0">
      <text>
        <r>
          <rPr>
            <sz val="9"/>
            <color indexed="81"/>
            <rFont val="Tahoma"/>
            <family val="2"/>
            <charset val="204"/>
          </rPr>
          <t>ITOGSV_157_07</t>
        </r>
      </text>
    </comment>
    <comment ref="H45" authorId="0">
      <text>
        <r>
          <rPr>
            <sz val="9"/>
            <color indexed="81"/>
            <rFont val="Tahoma"/>
            <family val="2"/>
            <charset val="204"/>
          </rPr>
          <t>PSVSV_157_08</t>
        </r>
      </text>
    </comment>
    <comment ref="C46" authorId="0">
      <text>
        <r>
          <rPr>
            <sz val="9"/>
            <color indexed="81"/>
            <rFont val="Tahoma"/>
            <family val="2"/>
            <charset val="204"/>
          </rPr>
          <t>PSVSV_160_03</t>
        </r>
      </text>
    </comment>
    <comment ref="F46" authorId="0">
      <text>
        <r>
          <rPr>
            <sz val="9"/>
            <color indexed="81"/>
            <rFont val="Tahoma"/>
            <family val="2"/>
            <charset val="204"/>
          </rPr>
          <t>ITOGSV_160_06</t>
        </r>
      </text>
    </comment>
    <comment ref="G46" authorId="0">
      <text>
        <r>
          <rPr>
            <sz val="9"/>
            <color indexed="81"/>
            <rFont val="Tahoma"/>
            <family val="2"/>
            <charset val="204"/>
          </rPr>
          <t>ITOGSV_160_07</t>
        </r>
      </text>
    </comment>
    <comment ref="H46" authorId="0">
      <text>
        <r>
          <rPr>
            <sz val="9"/>
            <color indexed="81"/>
            <rFont val="Tahoma"/>
            <family val="2"/>
            <charset val="204"/>
          </rPr>
          <t>PSVSV_160_08</t>
        </r>
      </text>
    </comment>
    <comment ref="C47" authorId="0">
      <text>
        <r>
          <rPr>
            <sz val="9"/>
            <color indexed="81"/>
            <rFont val="Tahoma"/>
            <family val="2"/>
            <charset val="204"/>
          </rPr>
          <t>PSVSV_170_03</t>
        </r>
      </text>
    </comment>
    <comment ref="D47" authorId="0">
      <text>
        <r>
          <rPr>
            <sz val="9"/>
            <color indexed="81"/>
            <rFont val="Tahoma"/>
            <family val="2"/>
            <charset val="204"/>
          </rPr>
          <t>ITOGSV_170_04</t>
        </r>
      </text>
    </comment>
    <comment ref="E47" authorId="0">
      <text>
        <r>
          <rPr>
            <sz val="9"/>
            <color indexed="81"/>
            <rFont val="Tahoma"/>
            <family val="2"/>
            <charset val="204"/>
          </rPr>
          <t>ITOGSV_170_05</t>
        </r>
      </text>
    </comment>
    <comment ref="F47" authorId="0">
      <text>
        <r>
          <rPr>
            <sz val="9"/>
            <color indexed="81"/>
            <rFont val="Tahoma"/>
            <family val="2"/>
            <charset val="204"/>
          </rPr>
          <t>ITOGSV_170_06</t>
        </r>
      </text>
    </comment>
    <comment ref="G47" authorId="0">
      <text>
        <r>
          <rPr>
            <sz val="9"/>
            <color indexed="81"/>
            <rFont val="Tahoma"/>
            <family val="2"/>
            <charset val="204"/>
          </rPr>
          <t>ITOGSV_170_07</t>
        </r>
      </text>
    </comment>
    <comment ref="H47" authorId="0">
      <text>
        <r>
          <rPr>
            <sz val="9"/>
            <color indexed="81"/>
            <rFont val="Tahoma"/>
            <family val="2"/>
            <charset val="204"/>
          </rPr>
          <t>PSVSV_170_08</t>
        </r>
      </text>
    </comment>
    <comment ref="C48" authorId="0">
      <text>
        <r>
          <rPr>
            <sz val="9"/>
            <color indexed="81"/>
            <rFont val="Tahoma"/>
            <family val="2"/>
            <charset val="204"/>
          </rPr>
          <t>PSVSV_1801_03</t>
        </r>
      </text>
    </comment>
    <comment ref="D48" authorId="0">
      <text>
        <r>
          <rPr>
            <sz val="9"/>
            <color indexed="81"/>
            <rFont val="Tahoma"/>
            <family val="2"/>
            <charset val="204"/>
          </rPr>
          <t>PSVSV_1801_04</t>
        </r>
      </text>
    </comment>
    <comment ref="E48" authorId="0">
      <text>
        <r>
          <rPr>
            <sz val="9"/>
            <color indexed="81"/>
            <rFont val="Tahoma"/>
            <family val="2"/>
            <charset val="204"/>
          </rPr>
          <t>PSVSV_1801_05</t>
        </r>
      </text>
    </comment>
    <comment ref="F48" authorId="0">
      <text>
        <r>
          <rPr>
            <sz val="9"/>
            <color indexed="81"/>
            <rFont val="Tahoma"/>
            <family val="2"/>
            <charset val="204"/>
          </rPr>
          <t>PSVSV_1801_06</t>
        </r>
      </text>
    </comment>
    <comment ref="G48" authorId="0">
      <text>
        <r>
          <rPr>
            <sz val="9"/>
            <color indexed="81"/>
            <rFont val="Tahoma"/>
            <family val="2"/>
            <charset val="204"/>
          </rPr>
          <t>PSVSV_1801_07</t>
        </r>
      </text>
    </comment>
    <comment ref="H48" authorId="0">
      <text>
        <r>
          <rPr>
            <sz val="9"/>
            <color indexed="81"/>
            <rFont val="Tahoma"/>
            <family val="2"/>
            <charset val="204"/>
          </rPr>
          <t>PSVSV_1801_08</t>
        </r>
      </text>
    </comment>
    <comment ref="E52" authorId="0">
      <text>
        <r>
          <rPr>
            <sz val="9"/>
            <color indexed="81"/>
            <rFont val="Tahoma"/>
            <family val="2"/>
            <charset val="204"/>
          </rPr>
          <t>REP_PRED</t>
        </r>
      </text>
    </comment>
    <comment ref="E55" authorId="0">
      <text>
        <r>
          <rPr>
            <sz val="9"/>
            <color indexed="81"/>
            <rFont val="Tahoma"/>
            <family val="2"/>
            <charset val="204"/>
          </rPr>
          <t>REP_BUH</t>
        </r>
      </text>
    </comment>
  </commentList>
</comments>
</file>

<file path=xl/comments2.xml><?xml version="1.0" encoding="utf-8"?>
<comments xmlns="http://schemas.openxmlformats.org/spreadsheetml/2006/main">
  <authors>
    <author>Bushar2</author>
  </authors>
  <commentList>
    <comment ref="C13" authorId="0">
      <text>
        <r>
          <rPr>
            <sz val="9"/>
            <color indexed="81"/>
            <rFont val="Tahoma"/>
            <family val="2"/>
            <charset val="204"/>
          </rPr>
          <t>PSVT02_10_03</t>
        </r>
      </text>
    </comment>
    <comment ref="D13" authorId="0">
      <text>
        <r>
          <rPr>
            <sz val="9"/>
            <color indexed="81"/>
            <rFont val="Tahoma"/>
            <family val="2"/>
            <charset val="204"/>
          </rPr>
          <t>PSVT02_10_04</t>
        </r>
      </text>
    </comment>
    <comment ref="E13" authorId="0">
      <text>
        <r>
          <rPr>
            <sz val="9"/>
            <color indexed="81"/>
            <rFont val="Tahoma"/>
            <family val="2"/>
            <charset val="204"/>
          </rPr>
          <t>PSVT02_10_05</t>
        </r>
      </text>
    </comment>
    <comment ref="F13" authorId="0">
      <text>
        <r>
          <rPr>
            <sz val="9"/>
            <color indexed="81"/>
            <rFont val="Tahoma"/>
            <family val="2"/>
            <charset val="204"/>
          </rPr>
          <t>PSVT02_10_06</t>
        </r>
      </text>
    </comment>
    <comment ref="G13" authorId="0">
      <text>
        <r>
          <rPr>
            <sz val="9"/>
            <color indexed="81"/>
            <rFont val="Tahoma"/>
            <family val="2"/>
            <charset val="204"/>
          </rPr>
          <t>PSVT02_10_07</t>
        </r>
      </text>
    </comment>
    <comment ref="H13" authorId="0">
      <text>
        <r>
          <rPr>
            <sz val="9"/>
            <color indexed="81"/>
            <rFont val="Tahoma"/>
            <family val="2"/>
            <charset val="204"/>
          </rPr>
          <t>PSVT02_10_08</t>
        </r>
      </text>
    </comment>
    <comment ref="I13" authorId="0">
      <text>
        <r>
          <rPr>
            <sz val="9"/>
            <color indexed="81"/>
            <rFont val="Tahoma"/>
            <family val="2"/>
            <charset val="204"/>
          </rPr>
          <t>PSVT02_10_09</t>
        </r>
      </text>
    </comment>
    <comment ref="J13" authorId="0">
      <text>
        <r>
          <rPr>
            <sz val="9"/>
            <color indexed="81"/>
            <rFont val="Tahoma"/>
            <family val="2"/>
            <charset val="204"/>
          </rPr>
          <t>PSVT02_10_10</t>
        </r>
      </text>
    </comment>
    <comment ref="C14" authorId="0">
      <text>
        <r>
          <rPr>
            <sz val="9"/>
            <color indexed="81"/>
            <rFont val="Tahoma"/>
            <family val="2"/>
            <charset val="204"/>
          </rPr>
          <t>PSVT02_20_03</t>
        </r>
      </text>
    </comment>
    <comment ref="D14" authorId="0">
      <text>
        <r>
          <rPr>
            <sz val="9"/>
            <color indexed="81"/>
            <rFont val="Tahoma"/>
            <family val="2"/>
            <charset val="204"/>
          </rPr>
          <t>PSVT02_20_04</t>
        </r>
      </text>
    </comment>
    <comment ref="E14" authorId="0">
      <text>
        <r>
          <rPr>
            <sz val="9"/>
            <color indexed="81"/>
            <rFont val="Tahoma"/>
            <family val="2"/>
            <charset val="204"/>
          </rPr>
          <t>PSVT02_20_05</t>
        </r>
      </text>
    </comment>
    <comment ref="F14" authorId="0">
      <text>
        <r>
          <rPr>
            <sz val="9"/>
            <color indexed="81"/>
            <rFont val="Tahoma"/>
            <family val="2"/>
            <charset val="204"/>
          </rPr>
          <t>PSVT02_20_06</t>
        </r>
      </text>
    </comment>
    <comment ref="G14" authorId="0">
      <text>
        <r>
          <rPr>
            <sz val="9"/>
            <color indexed="81"/>
            <rFont val="Tahoma"/>
            <family val="2"/>
            <charset val="204"/>
          </rPr>
          <t>PSVT02_10_07</t>
        </r>
      </text>
    </comment>
    <comment ref="H14" authorId="0">
      <text>
        <r>
          <rPr>
            <sz val="9"/>
            <color indexed="81"/>
            <rFont val="Tahoma"/>
            <family val="2"/>
            <charset val="204"/>
          </rPr>
          <t>PSVT02_20_08</t>
        </r>
      </text>
    </comment>
    <comment ref="I14" authorId="0">
      <text>
        <r>
          <rPr>
            <sz val="9"/>
            <color indexed="81"/>
            <rFont val="Tahoma"/>
            <family val="2"/>
            <charset val="204"/>
          </rPr>
          <t>PSVT02_20_09</t>
        </r>
      </text>
    </comment>
    <comment ref="J14" authorId="0">
      <text>
        <r>
          <rPr>
            <sz val="9"/>
            <color indexed="81"/>
            <rFont val="Tahoma"/>
            <family val="2"/>
            <charset val="204"/>
          </rPr>
          <t>PSVT02_20_10</t>
        </r>
      </text>
    </comment>
    <comment ref="C15" authorId="0">
      <text>
        <r>
          <rPr>
            <sz val="9"/>
            <color indexed="81"/>
            <rFont val="Tahoma"/>
            <family val="2"/>
            <charset val="204"/>
          </rPr>
          <t>PSVT02_30_03</t>
        </r>
      </text>
    </comment>
    <comment ref="D15" authorId="0">
      <text>
        <r>
          <rPr>
            <sz val="9"/>
            <color indexed="81"/>
            <rFont val="Tahoma"/>
            <family val="2"/>
            <charset val="204"/>
          </rPr>
          <t>PSVT02_30_04</t>
        </r>
      </text>
    </comment>
    <comment ref="E15" authorId="0">
      <text>
        <r>
          <rPr>
            <sz val="9"/>
            <color indexed="81"/>
            <rFont val="Tahoma"/>
            <family val="2"/>
            <charset val="204"/>
          </rPr>
          <t>PSVT02_30_05</t>
        </r>
      </text>
    </comment>
    <comment ref="F15" authorId="0">
      <text>
        <r>
          <rPr>
            <sz val="9"/>
            <color indexed="81"/>
            <rFont val="Tahoma"/>
            <family val="2"/>
            <charset val="204"/>
          </rPr>
          <t>PSVT02_30_06</t>
        </r>
      </text>
    </comment>
    <comment ref="G15" authorId="0">
      <text>
        <r>
          <rPr>
            <sz val="9"/>
            <color indexed="81"/>
            <rFont val="Tahoma"/>
            <family val="2"/>
            <charset val="204"/>
          </rPr>
          <t>PSVT02_10_07</t>
        </r>
      </text>
    </comment>
    <comment ref="H15" authorId="0">
      <text>
        <r>
          <rPr>
            <sz val="9"/>
            <color indexed="81"/>
            <rFont val="Tahoma"/>
            <family val="2"/>
            <charset val="204"/>
          </rPr>
          <t>PSVT02_30_08</t>
        </r>
      </text>
    </comment>
    <comment ref="I15" authorId="0">
      <text>
        <r>
          <rPr>
            <sz val="9"/>
            <color indexed="81"/>
            <rFont val="Tahoma"/>
            <family val="2"/>
            <charset val="204"/>
          </rPr>
          <t>PSVT02_30_09</t>
        </r>
      </text>
    </comment>
    <comment ref="J15" authorId="0">
      <text>
        <r>
          <rPr>
            <sz val="9"/>
            <color indexed="81"/>
            <rFont val="Tahoma"/>
            <family val="2"/>
            <charset val="204"/>
          </rPr>
          <t>PSVT02_30_10</t>
        </r>
      </text>
    </comment>
    <comment ref="C16" authorId="0">
      <text>
        <r>
          <rPr>
            <sz val="9"/>
            <color indexed="81"/>
            <rFont val="Tahoma"/>
            <family val="2"/>
            <charset val="204"/>
          </rPr>
          <t>PSVT02_40_03</t>
        </r>
      </text>
    </comment>
    <comment ref="J16" authorId="0">
      <text>
        <r>
          <rPr>
            <sz val="9"/>
            <color indexed="81"/>
            <rFont val="Tahoma"/>
            <family val="2"/>
            <charset val="204"/>
          </rPr>
          <t>PSVT02_40_10</t>
        </r>
      </text>
    </comment>
  </commentList>
</comments>
</file>

<file path=xl/comments3.xml><?xml version="1.0" encoding="utf-8"?>
<comments xmlns="http://schemas.openxmlformats.org/spreadsheetml/2006/main">
  <authors>
    <author>Bushar2</author>
  </authors>
  <commentList>
    <comment ref="C13" authorId="0">
      <text>
        <r>
          <rPr>
            <sz val="9"/>
            <color indexed="81"/>
            <rFont val="Tahoma"/>
            <family val="2"/>
            <charset val="204"/>
          </rPr>
          <t>PSVT04_10_03</t>
        </r>
      </text>
    </comment>
    <comment ref="D13" authorId="0">
      <text>
        <r>
          <rPr>
            <sz val="9"/>
            <color indexed="81"/>
            <rFont val="Tahoma"/>
            <family val="2"/>
            <charset val="204"/>
          </rPr>
          <t>PSVT04_10_04</t>
        </r>
      </text>
    </comment>
    <comment ref="E13" authorId="0">
      <text>
        <r>
          <rPr>
            <sz val="9"/>
            <color indexed="81"/>
            <rFont val="Tahoma"/>
            <family val="2"/>
            <charset val="204"/>
          </rPr>
          <t>PSVT04_10_05</t>
        </r>
      </text>
    </comment>
    <comment ref="F13" authorId="0">
      <text>
        <r>
          <rPr>
            <sz val="9"/>
            <color indexed="81"/>
            <rFont val="Tahoma"/>
            <family val="2"/>
            <charset val="204"/>
          </rPr>
          <t>PSVT04_10_06</t>
        </r>
      </text>
    </comment>
    <comment ref="G13" authorId="0">
      <text>
        <r>
          <rPr>
            <sz val="9"/>
            <color indexed="81"/>
            <rFont val="Tahoma"/>
            <family val="2"/>
            <charset val="204"/>
          </rPr>
          <t>PSVT04_10_07</t>
        </r>
      </text>
    </comment>
    <comment ref="H13" authorId="0">
      <text>
        <r>
          <rPr>
            <sz val="9"/>
            <color indexed="81"/>
            <rFont val="Tahoma"/>
            <family val="2"/>
            <charset val="204"/>
          </rPr>
          <t>PSVT04_10_08</t>
        </r>
      </text>
    </comment>
    <comment ref="I13" authorId="0">
      <text>
        <r>
          <rPr>
            <sz val="9"/>
            <color indexed="81"/>
            <rFont val="Tahoma"/>
            <family val="2"/>
            <charset val="204"/>
          </rPr>
          <t>PSVT04_10_09</t>
        </r>
      </text>
    </comment>
    <comment ref="J13" authorId="0">
      <text>
        <r>
          <rPr>
            <sz val="9"/>
            <color indexed="81"/>
            <rFont val="Tahoma"/>
            <family val="2"/>
            <charset val="204"/>
          </rPr>
          <t>PSVT04_10_10</t>
        </r>
      </text>
    </comment>
    <comment ref="C14" authorId="0">
      <text>
        <r>
          <rPr>
            <sz val="9"/>
            <color indexed="81"/>
            <rFont val="Tahoma"/>
            <family val="2"/>
            <charset val="204"/>
          </rPr>
          <t>PSVT04_20_03</t>
        </r>
      </text>
    </comment>
    <comment ref="D14" authorId="0">
      <text>
        <r>
          <rPr>
            <sz val="9"/>
            <color indexed="81"/>
            <rFont val="Tahoma"/>
            <family val="2"/>
            <charset val="204"/>
          </rPr>
          <t>PSVT04_20_04</t>
        </r>
      </text>
    </comment>
    <comment ref="E14" authorId="0">
      <text>
        <r>
          <rPr>
            <sz val="9"/>
            <color indexed="81"/>
            <rFont val="Tahoma"/>
            <family val="2"/>
            <charset val="204"/>
          </rPr>
          <t>PSVT04_20_05</t>
        </r>
      </text>
    </comment>
    <comment ref="F14" authorId="0">
      <text>
        <r>
          <rPr>
            <sz val="9"/>
            <color indexed="81"/>
            <rFont val="Tahoma"/>
            <family val="2"/>
            <charset val="204"/>
          </rPr>
          <t>PSVT04_20_06</t>
        </r>
      </text>
    </comment>
    <comment ref="G14" authorId="0">
      <text>
        <r>
          <rPr>
            <sz val="9"/>
            <color indexed="81"/>
            <rFont val="Tahoma"/>
            <family val="2"/>
            <charset val="204"/>
          </rPr>
          <t>PSVT04_20_07</t>
        </r>
      </text>
    </comment>
    <comment ref="H14" authorId="0">
      <text>
        <r>
          <rPr>
            <sz val="9"/>
            <color indexed="81"/>
            <rFont val="Tahoma"/>
            <family val="2"/>
            <charset val="204"/>
          </rPr>
          <t>PSVT04_20_08</t>
        </r>
      </text>
    </comment>
    <comment ref="I14" authorId="0">
      <text>
        <r>
          <rPr>
            <sz val="9"/>
            <color indexed="81"/>
            <rFont val="Tahoma"/>
            <family val="2"/>
            <charset val="204"/>
          </rPr>
          <t>PSVT04_20_09</t>
        </r>
      </text>
    </comment>
    <comment ref="J14" authorId="0">
      <text>
        <r>
          <rPr>
            <sz val="9"/>
            <color indexed="81"/>
            <rFont val="Tahoma"/>
            <family val="2"/>
            <charset val="204"/>
          </rPr>
          <t>PSVT04_20_10</t>
        </r>
      </text>
    </comment>
    <comment ref="C15" authorId="0">
      <text>
        <r>
          <rPr>
            <sz val="9"/>
            <color indexed="81"/>
            <rFont val="Tahoma"/>
            <family val="2"/>
            <charset val="204"/>
          </rPr>
          <t>PSVT04_30_03</t>
        </r>
      </text>
    </comment>
    <comment ref="D15" authorId="0">
      <text>
        <r>
          <rPr>
            <sz val="9"/>
            <color indexed="81"/>
            <rFont val="Tahoma"/>
            <family val="2"/>
            <charset val="204"/>
          </rPr>
          <t>PSVT04_30_04</t>
        </r>
      </text>
    </comment>
    <comment ref="E15" authorId="0">
      <text>
        <r>
          <rPr>
            <sz val="9"/>
            <color indexed="81"/>
            <rFont val="Tahoma"/>
            <family val="2"/>
            <charset val="204"/>
          </rPr>
          <t>PSVT04_30_05</t>
        </r>
      </text>
    </comment>
    <comment ref="F15" authorId="0">
      <text>
        <r>
          <rPr>
            <sz val="9"/>
            <color indexed="81"/>
            <rFont val="Tahoma"/>
            <family val="2"/>
            <charset val="204"/>
          </rPr>
          <t>PSVT04_30_06</t>
        </r>
      </text>
    </comment>
    <comment ref="G15" authorId="0">
      <text>
        <r>
          <rPr>
            <sz val="9"/>
            <color indexed="81"/>
            <rFont val="Tahoma"/>
            <family val="2"/>
            <charset val="204"/>
          </rPr>
          <t>PSVT04_30_07</t>
        </r>
      </text>
    </comment>
    <comment ref="H15" authorId="0">
      <text>
        <r>
          <rPr>
            <sz val="9"/>
            <color indexed="81"/>
            <rFont val="Tahoma"/>
            <family val="2"/>
            <charset val="204"/>
          </rPr>
          <t>PSVT04_30_08</t>
        </r>
      </text>
    </comment>
    <comment ref="I15" authorId="0">
      <text>
        <r>
          <rPr>
            <sz val="9"/>
            <color indexed="81"/>
            <rFont val="Tahoma"/>
            <family val="2"/>
            <charset val="204"/>
          </rPr>
          <t>PSVT04_30_09</t>
        </r>
      </text>
    </comment>
    <comment ref="J15" authorId="0">
      <text>
        <r>
          <rPr>
            <sz val="9"/>
            <color indexed="81"/>
            <rFont val="Tahoma"/>
            <family val="2"/>
            <charset val="204"/>
          </rPr>
          <t>PSVT04_30_10</t>
        </r>
      </text>
    </comment>
    <comment ref="C16" authorId="0">
      <text>
        <r>
          <rPr>
            <sz val="9"/>
            <color indexed="81"/>
            <rFont val="Tahoma"/>
            <family val="2"/>
            <charset val="204"/>
          </rPr>
          <t>PSVT04_40_03</t>
        </r>
      </text>
    </comment>
    <comment ref="J16" authorId="0">
      <text>
        <r>
          <rPr>
            <sz val="9"/>
            <color indexed="81"/>
            <rFont val="Tahoma"/>
            <family val="2"/>
            <charset val="204"/>
          </rPr>
          <t>PSVT04_40_10</t>
        </r>
      </text>
    </comment>
  </commentList>
</comments>
</file>

<file path=xl/comments4.xml><?xml version="1.0" encoding="utf-8"?>
<comments xmlns="http://schemas.openxmlformats.org/spreadsheetml/2006/main">
  <authors>
    <author>adminfc</author>
  </authors>
  <commentList>
    <comment ref="D10" authorId="0">
      <text>
        <r>
          <rPr>
            <sz val="9"/>
            <color indexed="81"/>
            <rFont val="Tahoma"/>
            <family val="2"/>
            <charset val="204"/>
          </rPr>
          <t>PSVT17_11_03</t>
        </r>
      </text>
    </comment>
    <comment ref="E10" authorId="0">
      <text>
        <r>
          <rPr>
            <sz val="9"/>
            <color indexed="81"/>
            <rFont val="Tahoma"/>
            <family val="2"/>
            <charset val="204"/>
          </rPr>
          <t>PSVT17_11_04</t>
        </r>
      </text>
    </comment>
    <comment ref="F10" authorId="0">
      <text>
        <r>
          <rPr>
            <sz val="9"/>
            <color indexed="81"/>
            <rFont val="Tahoma"/>
            <family val="2"/>
            <charset val="204"/>
          </rPr>
          <t>PSVT17_11_05</t>
        </r>
      </text>
    </comment>
    <comment ref="D11" authorId="0">
      <text>
        <r>
          <rPr>
            <sz val="9"/>
            <color indexed="81"/>
            <rFont val="Tahoma"/>
            <family val="2"/>
            <charset val="204"/>
          </rPr>
          <t>PSVT17_12_03</t>
        </r>
      </text>
    </comment>
    <comment ref="E11" authorId="0">
      <text>
        <r>
          <rPr>
            <sz val="9"/>
            <color indexed="81"/>
            <rFont val="Tahoma"/>
            <family val="2"/>
            <charset val="204"/>
          </rPr>
          <t>PSVT17_12_04</t>
        </r>
      </text>
    </comment>
    <comment ref="F11" authorId="0">
      <text>
        <r>
          <rPr>
            <sz val="9"/>
            <color indexed="81"/>
            <rFont val="Tahoma"/>
            <family val="2"/>
            <charset val="204"/>
          </rPr>
          <t>PSVT17_12_05</t>
        </r>
      </text>
    </comment>
    <comment ref="D12" authorId="0">
      <text>
        <r>
          <rPr>
            <sz val="9"/>
            <color indexed="81"/>
            <rFont val="Tahoma"/>
            <family val="2"/>
            <charset val="204"/>
          </rPr>
          <t>PSVT17_13_03</t>
        </r>
      </text>
    </comment>
    <comment ref="E12" authorId="0">
      <text>
        <r>
          <rPr>
            <sz val="9"/>
            <color indexed="81"/>
            <rFont val="Tahoma"/>
            <family val="2"/>
            <charset val="204"/>
          </rPr>
          <t>PSVT17_13_04</t>
        </r>
      </text>
    </comment>
    <comment ref="F12" authorId="0">
      <text>
        <r>
          <rPr>
            <sz val="9"/>
            <color indexed="81"/>
            <rFont val="Tahoma"/>
            <family val="2"/>
            <charset val="204"/>
          </rPr>
          <t>PSVT17_13_05</t>
        </r>
      </text>
    </comment>
    <comment ref="F13" authorId="0">
      <text>
        <r>
          <rPr>
            <sz val="9"/>
            <color indexed="81"/>
            <rFont val="Tahoma"/>
            <family val="2"/>
            <charset val="204"/>
          </rPr>
          <t>PSVT17_10_05</t>
        </r>
      </text>
    </comment>
    <comment ref="D15" authorId="0">
      <text>
        <r>
          <rPr>
            <sz val="9"/>
            <color indexed="81"/>
            <rFont val="Tahoma"/>
            <family val="2"/>
            <charset val="204"/>
          </rPr>
          <t>PSVT17_21_03</t>
        </r>
      </text>
    </comment>
    <comment ref="E15" authorId="0">
      <text>
        <r>
          <rPr>
            <sz val="9"/>
            <color indexed="81"/>
            <rFont val="Tahoma"/>
            <family val="2"/>
            <charset val="204"/>
          </rPr>
          <t>PSVT17_21_04</t>
        </r>
      </text>
    </comment>
    <comment ref="F15" authorId="0">
      <text>
        <r>
          <rPr>
            <sz val="9"/>
            <color indexed="81"/>
            <rFont val="Tahoma"/>
            <family val="2"/>
            <charset val="204"/>
          </rPr>
          <t>PSVT17_21_05</t>
        </r>
      </text>
    </comment>
    <comment ref="D16" authorId="0">
      <text>
        <r>
          <rPr>
            <sz val="9"/>
            <color indexed="81"/>
            <rFont val="Tahoma"/>
            <family val="2"/>
            <charset val="204"/>
          </rPr>
          <t>PSVT17_22_03</t>
        </r>
      </text>
    </comment>
    <comment ref="E16" authorId="0">
      <text>
        <r>
          <rPr>
            <sz val="9"/>
            <color indexed="81"/>
            <rFont val="Tahoma"/>
            <family val="2"/>
            <charset val="204"/>
          </rPr>
          <t>PSVT17_22_04</t>
        </r>
      </text>
    </comment>
    <comment ref="F16" authorId="0">
      <text>
        <r>
          <rPr>
            <sz val="9"/>
            <color indexed="81"/>
            <rFont val="Tahoma"/>
            <family val="2"/>
            <charset val="204"/>
          </rPr>
          <t>PSVT17_22_05</t>
        </r>
      </text>
    </comment>
    <comment ref="D17" authorId="0">
      <text>
        <r>
          <rPr>
            <sz val="9"/>
            <color indexed="81"/>
            <rFont val="Tahoma"/>
            <family val="2"/>
            <charset val="204"/>
          </rPr>
          <t>PSVT17_23_03</t>
        </r>
      </text>
    </comment>
    <comment ref="E17" authorId="0">
      <text>
        <r>
          <rPr>
            <sz val="9"/>
            <color indexed="81"/>
            <rFont val="Tahoma"/>
            <family val="2"/>
            <charset val="204"/>
          </rPr>
          <t>PSVT17_23_04</t>
        </r>
      </text>
    </comment>
    <comment ref="F17" authorId="0">
      <text>
        <r>
          <rPr>
            <sz val="9"/>
            <color indexed="81"/>
            <rFont val="Tahoma"/>
            <family val="2"/>
            <charset val="204"/>
          </rPr>
          <t>PSVT17_23_05</t>
        </r>
      </text>
    </comment>
    <comment ref="F18" authorId="0">
      <text>
        <r>
          <rPr>
            <sz val="9"/>
            <color indexed="81"/>
            <rFont val="Tahoma"/>
            <family val="2"/>
            <charset val="204"/>
          </rPr>
          <t>PSVT17_20_05</t>
        </r>
      </text>
    </comment>
    <comment ref="D20" authorId="0">
      <text>
        <r>
          <rPr>
            <sz val="9"/>
            <color indexed="81"/>
            <rFont val="Tahoma"/>
            <family val="2"/>
            <charset val="204"/>
          </rPr>
          <t>PSVT17_31_03</t>
        </r>
      </text>
    </comment>
    <comment ref="E20" authorId="0">
      <text>
        <r>
          <rPr>
            <sz val="9"/>
            <color indexed="81"/>
            <rFont val="Tahoma"/>
            <family val="2"/>
            <charset val="204"/>
          </rPr>
          <t>PSVT17_31_04</t>
        </r>
      </text>
    </comment>
    <comment ref="F20" authorId="0">
      <text>
        <r>
          <rPr>
            <sz val="9"/>
            <color indexed="81"/>
            <rFont val="Tahoma"/>
            <family val="2"/>
            <charset val="204"/>
          </rPr>
          <t>PSVT17_31_05</t>
        </r>
      </text>
    </comment>
    <comment ref="D21" authorId="0">
      <text>
        <r>
          <rPr>
            <sz val="9"/>
            <color indexed="81"/>
            <rFont val="Tahoma"/>
            <family val="2"/>
            <charset val="204"/>
          </rPr>
          <t>PSVT17_32_03</t>
        </r>
      </text>
    </comment>
    <comment ref="E21" authorId="0">
      <text>
        <r>
          <rPr>
            <sz val="9"/>
            <color indexed="81"/>
            <rFont val="Tahoma"/>
            <family val="2"/>
            <charset val="204"/>
          </rPr>
          <t>PSVT17_32_04</t>
        </r>
      </text>
    </comment>
    <comment ref="F21" authorId="0">
      <text>
        <r>
          <rPr>
            <sz val="9"/>
            <color indexed="81"/>
            <rFont val="Tahoma"/>
            <family val="2"/>
            <charset val="204"/>
          </rPr>
          <t>PSVT17_32_05</t>
        </r>
      </text>
    </comment>
    <comment ref="D22" authorId="0">
      <text>
        <r>
          <rPr>
            <sz val="9"/>
            <color indexed="81"/>
            <rFont val="Tahoma"/>
            <family val="2"/>
            <charset val="204"/>
          </rPr>
          <t>PSVT17_33_03</t>
        </r>
      </text>
    </comment>
    <comment ref="E22" authorId="0">
      <text>
        <r>
          <rPr>
            <sz val="9"/>
            <color indexed="81"/>
            <rFont val="Tahoma"/>
            <family val="2"/>
            <charset val="204"/>
          </rPr>
          <t>PSVT17_33_04</t>
        </r>
      </text>
    </comment>
    <comment ref="F22" authorId="0">
      <text>
        <r>
          <rPr>
            <sz val="9"/>
            <color indexed="81"/>
            <rFont val="Tahoma"/>
            <family val="2"/>
            <charset val="204"/>
          </rPr>
          <t>PSVT17_33_05</t>
        </r>
      </text>
    </comment>
    <comment ref="F23" authorId="0">
      <text>
        <r>
          <rPr>
            <sz val="9"/>
            <color indexed="81"/>
            <rFont val="Tahoma"/>
            <family val="2"/>
            <charset val="204"/>
          </rPr>
          <t>PSVT17_30_05</t>
        </r>
      </text>
    </comment>
    <comment ref="D25" authorId="0">
      <text>
        <r>
          <rPr>
            <sz val="9"/>
            <color indexed="81"/>
            <rFont val="Tahoma"/>
            <family val="2"/>
            <charset val="204"/>
          </rPr>
          <t>PSVT17_41_03</t>
        </r>
      </text>
    </comment>
    <comment ref="E25" authorId="0">
      <text>
        <r>
          <rPr>
            <sz val="9"/>
            <color indexed="81"/>
            <rFont val="Tahoma"/>
            <family val="2"/>
            <charset val="204"/>
          </rPr>
          <t>PSVT17_41_04</t>
        </r>
      </text>
    </comment>
    <comment ref="F25" authorId="0">
      <text>
        <r>
          <rPr>
            <sz val="9"/>
            <color indexed="81"/>
            <rFont val="Tahoma"/>
            <family val="2"/>
            <charset val="204"/>
          </rPr>
          <t>PSVT17_41_05</t>
        </r>
      </text>
    </comment>
    <comment ref="D26" authorId="0">
      <text>
        <r>
          <rPr>
            <sz val="9"/>
            <color indexed="81"/>
            <rFont val="Tahoma"/>
            <family val="2"/>
            <charset val="204"/>
          </rPr>
          <t>PSVT17_42_03</t>
        </r>
      </text>
    </comment>
    <comment ref="E26" authorId="0">
      <text>
        <r>
          <rPr>
            <sz val="9"/>
            <color indexed="81"/>
            <rFont val="Tahoma"/>
            <family val="2"/>
            <charset val="204"/>
          </rPr>
          <t>PSVT17_42_04</t>
        </r>
      </text>
    </comment>
    <comment ref="F26" authorId="0">
      <text>
        <r>
          <rPr>
            <sz val="9"/>
            <color indexed="81"/>
            <rFont val="Tahoma"/>
            <family val="2"/>
            <charset val="204"/>
          </rPr>
          <t>PSVT17_42_05</t>
        </r>
      </text>
    </comment>
    <comment ref="D27" authorId="0">
      <text>
        <r>
          <rPr>
            <sz val="9"/>
            <color indexed="81"/>
            <rFont val="Tahoma"/>
            <family val="2"/>
            <charset val="204"/>
          </rPr>
          <t>PSVT17_43_03</t>
        </r>
      </text>
    </comment>
    <comment ref="E27" authorId="0">
      <text>
        <r>
          <rPr>
            <sz val="9"/>
            <color indexed="81"/>
            <rFont val="Tahoma"/>
            <family val="2"/>
            <charset val="204"/>
          </rPr>
          <t>PSVT17_43_04</t>
        </r>
      </text>
    </comment>
    <comment ref="F27" authorId="0">
      <text>
        <r>
          <rPr>
            <sz val="9"/>
            <color indexed="81"/>
            <rFont val="Tahoma"/>
            <family val="2"/>
            <charset val="204"/>
          </rPr>
          <t>PSVT17_43_05</t>
        </r>
      </text>
    </comment>
    <comment ref="F28" authorId="0">
      <text>
        <r>
          <rPr>
            <sz val="9"/>
            <color indexed="81"/>
            <rFont val="Tahoma"/>
            <family val="2"/>
            <charset val="204"/>
          </rPr>
          <t>PSVT17_40_05</t>
        </r>
      </text>
    </comment>
    <comment ref="D30" authorId="0">
      <text>
        <r>
          <rPr>
            <sz val="9"/>
            <color indexed="81"/>
            <rFont val="Tahoma"/>
            <family val="2"/>
            <charset val="204"/>
          </rPr>
          <t>PSVT17_51_03</t>
        </r>
      </text>
    </comment>
    <comment ref="E30" authorId="0">
      <text>
        <r>
          <rPr>
            <sz val="9"/>
            <color indexed="81"/>
            <rFont val="Tahoma"/>
            <family val="2"/>
            <charset val="204"/>
          </rPr>
          <t>PSVT17_51_04</t>
        </r>
      </text>
    </comment>
    <comment ref="F30" authorId="0">
      <text>
        <r>
          <rPr>
            <sz val="9"/>
            <color indexed="81"/>
            <rFont val="Tahoma"/>
            <family val="2"/>
            <charset val="204"/>
          </rPr>
          <t>PSVT17_51_05</t>
        </r>
      </text>
    </comment>
    <comment ref="D31" authorId="0">
      <text>
        <r>
          <rPr>
            <sz val="9"/>
            <color indexed="81"/>
            <rFont val="Tahoma"/>
            <family val="2"/>
            <charset val="204"/>
          </rPr>
          <t>PSVT17_52_03</t>
        </r>
      </text>
    </comment>
    <comment ref="E31" authorId="0">
      <text>
        <r>
          <rPr>
            <sz val="9"/>
            <color indexed="81"/>
            <rFont val="Tahoma"/>
            <family val="2"/>
            <charset val="204"/>
          </rPr>
          <t>PSVT17_52_04</t>
        </r>
      </text>
    </comment>
    <comment ref="F31" authorId="0">
      <text>
        <r>
          <rPr>
            <sz val="9"/>
            <color indexed="81"/>
            <rFont val="Tahoma"/>
            <family val="2"/>
            <charset val="204"/>
          </rPr>
          <t>PSVT17_52_05</t>
        </r>
      </text>
    </comment>
    <comment ref="D32" authorId="0">
      <text>
        <r>
          <rPr>
            <sz val="9"/>
            <color indexed="81"/>
            <rFont val="Tahoma"/>
            <family val="2"/>
            <charset val="204"/>
          </rPr>
          <t>PSVT17_53_03</t>
        </r>
      </text>
    </comment>
    <comment ref="E32" authorId="0">
      <text>
        <r>
          <rPr>
            <sz val="9"/>
            <color indexed="81"/>
            <rFont val="Tahoma"/>
            <family val="2"/>
            <charset val="204"/>
          </rPr>
          <t>PSVT17_53_04</t>
        </r>
      </text>
    </comment>
    <comment ref="F32" authorId="0">
      <text>
        <r>
          <rPr>
            <sz val="9"/>
            <color indexed="81"/>
            <rFont val="Tahoma"/>
            <family val="2"/>
            <charset val="204"/>
          </rPr>
          <t>PSVT17_53_05</t>
        </r>
      </text>
    </comment>
    <comment ref="F33" authorId="0">
      <text>
        <r>
          <rPr>
            <sz val="9"/>
            <color indexed="81"/>
            <rFont val="Tahoma"/>
            <family val="2"/>
            <charset val="204"/>
          </rPr>
          <t>PSVT17_50_05</t>
        </r>
      </text>
    </comment>
    <comment ref="D35" authorId="0">
      <text>
        <r>
          <rPr>
            <sz val="9"/>
            <color indexed="81"/>
            <rFont val="Tahoma"/>
            <family val="2"/>
            <charset val="204"/>
          </rPr>
          <t>PSVT17_61_03</t>
        </r>
      </text>
    </comment>
    <comment ref="E35" authorId="0">
      <text>
        <r>
          <rPr>
            <sz val="9"/>
            <color indexed="81"/>
            <rFont val="Tahoma"/>
            <family val="2"/>
            <charset val="204"/>
          </rPr>
          <t>PSVT17_61_04</t>
        </r>
      </text>
    </comment>
    <comment ref="F35" authorId="0">
      <text>
        <r>
          <rPr>
            <sz val="9"/>
            <color indexed="81"/>
            <rFont val="Tahoma"/>
            <family val="2"/>
            <charset val="204"/>
          </rPr>
          <t>PSVT17_61_05</t>
        </r>
      </text>
    </comment>
    <comment ref="D36" authorId="0">
      <text>
        <r>
          <rPr>
            <sz val="9"/>
            <color indexed="81"/>
            <rFont val="Tahoma"/>
            <family val="2"/>
            <charset val="204"/>
          </rPr>
          <t>PSVT17_62_03</t>
        </r>
      </text>
    </comment>
    <comment ref="E36" authorId="0">
      <text>
        <r>
          <rPr>
            <sz val="9"/>
            <color indexed="81"/>
            <rFont val="Tahoma"/>
            <family val="2"/>
            <charset val="204"/>
          </rPr>
          <t>PSVT17_62_04</t>
        </r>
      </text>
    </comment>
    <comment ref="F36" authorId="0">
      <text>
        <r>
          <rPr>
            <sz val="9"/>
            <color indexed="81"/>
            <rFont val="Tahoma"/>
            <family val="2"/>
            <charset val="204"/>
          </rPr>
          <t>PSVT17_62_05</t>
        </r>
      </text>
    </comment>
    <comment ref="D37" authorId="0">
      <text>
        <r>
          <rPr>
            <sz val="9"/>
            <color indexed="81"/>
            <rFont val="Tahoma"/>
            <family val="2"/>
            <charset val="204"/>
          </rPr>
          <t>PSVT17_63_03</t>
        </r>
      </text>
    </comment>
    <comment ref="E37" authorId="0">
      <text>
        <r>
          <rPr>
            <sz val="9"/>
            <color indexed="81"/>
            <rFont val="Tahoma"/>
            <family val="2"/>
            <charset val="204"/>
          </rPr>
          <t>PSVT17_63_04</t>
        </r>
      </text>
    </comment>
    <comment ref="F37" authorId="0">
      <text>
        <r>
          <rPr>
            <sz val="9"/>
            <color indexed="81"/>
            <rFont val="Tahoma"/>
            <family val="2"/>
            <charset val="204"/>
          </rPr>
          <t>PSVT17_63_05</t>
        </r>
      </text>
    </comment>
    <comment ref="F38" authorId="0">
      <text>
        <r>
          <rPr>
            <sz val="9"/>
            <color indexed="81"/>
            <rFont val="Tahoma"/>
            <family val="2"/>
            <charset val="204"/>
          </rPr>
          <t>PSVT17_60_05</t>
        </r>
      </text>
    </comment>
    <comment ref="F39" authorId="0">
      <text>
        <r>
          <rPr>
            <sz val="9"/>
            <color indexed="81"/>
            <rFont val="Tahoma"/>
            <family val="2"/>
            <charset val="204"/>
          </rPr>
          <t>PSVT17_90_05</t>
        </r>
      </text>
    </comment>
  </commentList>
</comments>
</file>

<file path=xl/comments5.xml><?xml version="1.0" encoding="utf-8"?>
<comments xmlns="http://schemas.openxmlformats.org/spreadsheetml/2006/main">
  <authors>
    <author>adminfc</author>
  </authors>
  <commentList>
    <comment ref="C11" authorId="0">
      <text>
        <r>
          <rPr>
            <sz val="9"/>
            <color indexed="81"/>
            <rFont val="Tahoma"/>
            <family val="2"/>
            <charset val="204"/>
          </rPr>
          <t>PSVT16_11_07</t>
        </r>
      </text>
    </comment>
    <comment ref="D11" authorId="0">
      <text>
        <r>
          <rPr>
            <sz val="9"/>
            <color indexed="81"/>
            <rFont val="Tahoma"/>
            <family val="2"/>
            <charset val="204"/>
          </rPr>
          <t>PSVT16_11_03</t>
        </r>
      </text>
    </comment>
    <comment ref="E11" authorId="0">
      <text>
        <r>
          <rPr>
            <sz val="9"/>
            <color indexed="81"/>
            <rFont val="Tahoma"/>
            <family val="2"/>
            <charset val="204"/>
          </rPr>
          <t>PSVT16_11_04</t>
        </r>
      </text>
    </comment>
    <comment ref="F11" authorId="0">
      <text>
        <r>
          <rPr>
            <sz val="9"/>
            <color indexed="81"/>
            <rFont val="Tahoma"/>
            <family val="2"/>
            <charset val="204"/>
          </rPr>
          <t>PSVT16_11_05</t>
        </r>
      </text>
    </comment>
    <comment ref="G11" authorId="0">
      <text>
        <r>
          <rPr>
            <sz val="9"/>
            <color indexed="81"/>
            <rFont val="Tahoma"/>
            <family val="2"/>
            <charset val="204"/>
          </rPr>
          <t>PSVT16_11_06</t>
        </r>
      </text>
    </comment>
    <comment ref="C12" authorId="0">
      <text>
        <r>
          <rPr>
            <sz val="9"/>
            <color indexed="81"/>
            <rFont val="Tahoma"/>
            <family val="2"/>
            <charset val="204"/>
          </rPr>
          <t>PSVT16_12_07</t>
        </r>
      </text>
    </comment>
    <comment ref="D12" authorId="0">
      <text>
        <r>
          <rPr>
            <sz val="9"/>
            <color indexed="81"/>
            <rFont val="Tahoma"/>
            <family val="2"/>
            <charset val="204"/>
          </rPr>
          <t>PSVT16_12_03</t>
        </r>
      </text>
    </comment>
    <comment ref="E12" authorId="0">
      <text>
        <r>
          <rPr>
            <sz val="9"/>
            <color indexed="81"/>
            <rFont val="Tahoma"/>
            <family val="2"/>
            <charset val="204"/>
          </rPr>
          <t>PSVT16_12_04</t>
        </r>
      </text>
    </comment>
    <comment ref="F12" authorId="0">
      <text>
        <r>
          <rPr>
            <sz val="9"/>
            <color indexed="81"/>
            <rFont val="Tahoma"/>
            <family val="2"/>
            <charset val="204"/>
          </rPr>
          <t>PSVT16_12_05</t>
        </r>
      </text>
    </comment>
    <comment ref="G12" authorId="0">
      <text>
        <r>
          <rPr>
            <sz val="9"/>
            <color indexed="81"/>
            <rFont val="Tahoma"/>
            <family val="2"/>
            <charset val="204"/>
          </rPr>
          <t>PSVT16_12_06</t>
        </r>
      </text>
    </comment>
    <comment ref="C13" authorId="0">
      <text>
        <r>
          <rPr>
            <sz val="9"/>
            <color indexed="81"/>
            <rFont val="Tahoma"/>
            <family val="2"/>
            <charset val="204"/>
          </rPr>
          <t>PSVT16_13_07</t>
        </r>
      </text>
    </comment>
    <comment ref="D13" authorId="0">
      <text>
        <r>
          <rPr>
            <sz val="9"/>
            <color indexed="81"/>
            <rFont val="Tahoma"/>
            <family val="2"/>
            <charset val="204"/>
          </rPr>
          <t>PSVT16_13_03</t>
        </r>
      </text>
    </comment>
    <comment ref="E13" authorId="0">
      <text>
        <r>
          <rPr>
            <sz val="9"/>
            <color indexed="81"/>
            <rFont val="Tahoma"/>
            <family val="2"/>
            <charset val="204"/>
          </rPr>
          <t>PSVT16_13_04</t>
        </r>
      </text>
    </comment>
    <comment ref="F13" authorId="0">
      <text>
        <r>
          <rPr>
            <sz val="9"/>
            <color indexed="81"/>
            <rFont val="Tahoma"/>
            <family val="2"/>
            <charset val="204"/>
          </rPr>
          <t>PSVT16_13_05</t>
        </r>
      </text>
    </comment>
    <comment ref="G13" authorId="0">
      <text>
        <r>
          <rPr>
            <sz val="9"/>
            <color indexed="81"/>
            <rFont val="Tahoma"/>
            <family val="2"/>
            <charset val="204"/>
          </rPr>
          <t>PSVT16_13_06</t>
        </r>
      </text>
    </comment>
    <comment ref="C14" authorId="0">
      <text>
        <r>
          <rPr>
            <sz val="9"/>
            <color indexed="81"/>
            <rFont val="Tahoma"/>
            <family val="2"/>
            <charset val="204"/>
          </rPr>
          <t>PSVT16_14_07</t>
        </r>
      </text>
    </comment>
    <comment ref="D14" authorId="0">
      <text>
        <r>
          <rPr>
            <sz val="9"/>
            <color indexed="81"/>
            <rFont val="Tahoma"/>
            <family val="2"/>
            <charset val="204"/>
          </rPr>
          <t>PSVT16_14_03</t>
        </r>
      </text>
    </comment>
    <comment ref="E14" authorId="0">
      <text>
        <r>
          <rPr>
            <sz val="9"/>
            <color indexed="81"/>
            <rFont val="Tahoma"/>
            <family val="2"/>
            <charset val="204"/>
          </rPr>
          <t>PSVT16_14_04</t>
        </r>
      </text>
    </comment>
    <comment ref="F14" authorId="0">
      <text>
        <r>
          <rPr>
            <sz val="9"/>
            <color indexed="81"/>
            <rFont val="Tahoma"/>
            <family val="2"/>
            <charset val="204"/>
          </rPr>
          <t>PSVT16_14_05</t>
        </r>
      </text>
    </comment>
    <comment ref="G14" authorId="0">
      <text>
        <r>
          <rPr>
            <sz val="9"/>
            <color indexed="81"/>
            <rFont val="Tahoma"/>
            <family val="2"/>
            <charset val="204"/>
          </rPr>
          <t>PSVT16_14_06</t>
        </r>
      </text>
    </comment>
    <comment ref="A16" authorId="0">
      <text>
        <r>
          <rPr>
            <sz val="9"/>
            <color indexed="81"/>
            <rFont val="Tahoma"/>
            <family val="2"/>
            <charset val="204"/>
          </rPr>
          <t>PSVT16_15_01</t>
        </r>
      </text>
    </comment>
    <comment ref="C16" authorId="0">
      <text>
        <r>
          <rPr>
            <sz val="9"/>
            <color indexed="81"/>
            <rFont val="Tahoma"/>
            <family val="2"/>
            <charset val="204"/>
          </rPr>
          <t>PSVT16_15_07</t>
        </r>
      </text>
    </comment>
    <comment ref="D16" authorId="0">
      <text>
        <r>
          <rPr>
            <sz val="9"/>
            <color indexed="81"/>
            <rFont val="Tahoma"/>
            <family val="2"/>
            <charset val="204"/>
          </rPr>
          <t>PSVT16_15_03</t>
        </r>
      </text>
    </comment>
    <comment ref="E16" authorId="0">
      <text>
        <r>
          <rPr>
            <sz val="9"/>
            <color indexed="81"/>
            <rFont val="Tahoma"/>
            <family val="2"/>
            <charset val="204"/>
          </rPr>
          <t>PSVT16_15_04</t>
        </r>
      </text>
    </comment>
    <comment ref="F16" authorId="0">
      <text>
        <r>
          <rPr>
            <sz val="9"/>
            <color indexed="81"/>
            <rFont val="Tahoma"/>
            <family val="2"/>
            <charset val="204"/>
          </rPr>
          <t>PSVT16_15_05</t>
        </r>
      </text>
    </comment>
    <comment ref="G16" authorId="0">
      <text>
        <r>
          <rPr>
            <sz val="9"/>
            <color indexed="81"/>
            <rFont val="Tahoma"/>
            <family val="2"/>
            <charset val="204"/>
          </rPr>
          <t>PSVT16_15_06</t>
        </r>
      </text>
    </comment>
    <comment ref="F17" authorId="0">
      <text>
        <r>
          <rPr>
            <sz val="9"/>
            <color indexed="81"/>
            <rFont val="Tahoma"/>
            <family val="2"/>
            <charset val="204"/>
          </rPr>
          <t>PSVT16_10_05</t>
        </r>
      </text>
    </comment>
    <comment ref="C19" authorId="0">
      <text>
        <r>
          <rPr>
            <sz val="9"/>
            <color indexed="81"/>
            <rFont val="Tahoma"/>
            <family val="2"/>
            <charset val="204"/>
          </rPr>
          <t>PSVT16_21_07</t>
        </r>
      </text>
    </comment>
    <comment ref="D19" authorId="0">
      <text>
        <r>
          <rPr>
            <sz val="9"/>
            <color indexed="81"/>
            <rFont val="Tahoma"/>
            <family val="2"/>
            <charset val="204"/>
          </rPr>
          <t>PSVT16_21_03</t>
        </r>
      </text>
    </comment>
    <comment ref="E19" authorId="0">
      <text>
        <r>
          <rPr>
            <sz val="9"/>
            <color indexed="81"/>
            <rFont val="Tahoma"/>
            <family val="2"/>
            <charset val="204"/>
          </rPr>
          <t>PSVT16_21_04</t>
        </r>
      </text>
    </comment>
    <comment ref="F19" authorId="0">
      <text>
        <r>
          <rPr>
            <sz val="9"/>
            <color indexed="81"/>
            <rFont val="Tahoma"/>
            <family val="2"/>
            <charset val="204"/>
          </rPr>
          <t>PSVT16_21_05</t>
        </r>
      </text>
    </comment>
    <comment ref="G19" authorId="0">
      <text>
        <r>
          <rPr>
            <sz val="9"/>
            <color indexed="81"/>
            <rFont val="Tahoma"/>
            <family val="2"/>
            <charset val="204"/>
          </rPr>
          <t>PSVT16_11_06</t>
        </r>
      </text>
    </comment>
    <comment ref="C20" authorId="0">
      <text>
        <r>
          <rPr>
            <sz val="9"/>
            <color indexed="81"/>
            <rFont val="Tahoma"/>
            <family val="2"/>
            <charset val="204"/>
          </rPr>
          <t>PSVT16_22_07</t>
        </r>
      </text>
    </comment>
    <comment ref="D20" authorId="0">
      <text>
        <r>
          <rPr>
            <sz val="9"/>
            <color indexed="81"/>
            <rFont val="Tahoma"/>
            <family val="2"/>
            <charset val="204"/>
          </rPr>
          <t>PSVT16_22_03</t>
        </r>
      </text>
    </comment>
    <comment ref="E20" authorId="0">
      <text>
        <r>
          <rPr>
            <sz val="9"/>
            <color indexed="81"/>
            <rFont val="Tahoma"/>
            <family val="2"/>
            <charset val="204"/>
          </rPr>
          <t>PSVT16_22_04</t>
        </r>
      </text>
    </comment>
    <comment ref="F20" authorId="0">
      <text>
        <r>
          <rPr>
            <sz val="9"/>
            <color indexed="81"/>
            <rFont val="Tahoma"/>
            <family val="2"/>
            <charset val="204"/>
          </rPr>
          <t>PSVT16_22_05</t>
        </r>
      </text>
    </comment>
    <comment ref="G20" authorId="0">
      <text>
        <r>
          <rPr>
            <sz val="9"/>
            <color indexed="81"/>
            <rFont val="Tahoma"/>
            <family val="2"/>
            <charset val="204"/>
          </rPr>
          <t>PSVT16_22_06</t>
        </r>
      </text>
    </comment>
    <comment ref="C21" authorId="0">
      <text>
        <r>
          <rPr>
            <sz val="9"/>
            <color indexed="81"/>
            <rFont val="Tahoma"/>
            <family val="2"/>
            <charset val="204"/>
          </rPr>
          <t>PSVT16_23_07</t>
        </r>
      </text>
    </comment>
    <comment ref="D21" authorId="0">
      <text>
        <r>
          <rPr>
            <sz val="9"/>
            <color indexed="81"/>
            <rFont val="Tahoma"/>
            <family val="2"/>
            <charset val="204"/>
          </rPr>
          <t>PSVT16_23_03</t>
        </r>
      </text>
    </comment>
    <comment ref="E21" authorId="0">
      <text>
        <r>
          <rPr>
            <sz val="9"/>
            <color indexed="81"/>
            <rFont val="Tahoma"/>
            <family val="2"/>
            <charset val="204"/>
          </rPr>
          <t>PSVT16_23_04</t>
        </r>
      </text>
    </comment>
    <comment ref="F21" authorId="0">
      <text>
        <r>
          <rPr>
            <sz val="9"/>
            <color indexed="81"/>
            <rFont val="Tahoma"/>
            <family val="2"/>
            <charset val="204"/>
          </rPr>
          <t>PSVT16_23_05</t>
        </r>
      </text>
    </comment>
    <comment ref="G21" authorId="0">
      <text>
        <r>
          <rPr>
            <sz val="9"/>
            <color indexed="81"/>
            <rFont val="Tahoma"/>
            <family val="2"/>
            <charset val="204"/>
          </rPr>
          <t>PSVT16_23_06</t>
        </r>
      </text>
    </comment>
    <comment ref="C22" authorId="0">
      <text>
        <r>
          <rPr>
            <sz val="9"/>
            <color indexed="81"/>
            <rFont val="Tahoma"/>
            <family val="2"/>
            <charset val="204"/>
          </rPr>
          <t>PSVT16_24_07</t>
        </r>
      </text>
    </comment>
    <comment ref="D22" authorId="0">
      <text>
        <r>
          <rPr>
            <sz val="9"/>
            <color indexed="81"/>
            <rFont val="Tahoma"/>
            <family val="2"/>
            <charset val="204"/>
          </rPr>
          <t>PSVT16_24_03</t>
        </r>
      </text>
    </comment>
    <comment ref="E22" authorId="0">
      <text>
        <r>
          <rPr>
            <sz val="9"/>
            <color indexed="81"/>
            <rFont val="Tahoma"/>
            <family val="2"/>
            <charset val="204"/>
          </rPr>
          <t>PSVT16_24_04</t>
        </r>
      </text>
    </comment>
    <comment ref="F22" authorId="0">
      <text>
        <r>
          <rPr>
            <sz val="9"/>
            <color indexed="81"/>
            <rFont val="Tahoma"/>
            <family val="2"/>
            <charset val="204"/>
          </rPr>
          <t>PSVT16_24_05</t>
        </r>
      </text>
    </comment>
    <comment ref="G22" authorId="0">
      <text>
        <r>
          <rPr>
            <sz val="9"/>
            <color indexed="81"/>
            <rFont val="Tahoma"/>
            <family val="2"/>
            <charset val="204"/>
          </rPr>
          <t>PSVT16_24_06</t>
        </r>
      </text>
    </comment>
    <comment ref="A24" authorId="0">
      <text>
        <r>
          <rPr>
            <sz val="9"/>
            <color indexed="81"/>
            <rFont val="Tahoma"/>
            <family val="2"/>
            <charset val="204"/>
          </rPr>
          <t>PSVT16_25_01</t>
        </r>
      </text>
    </comment>
    <comment ref="C24" authorId="0">
      <text>
        <r>
          <rPr>
            <sz val="9"/>
            <color indexed="81"/>
            <rFont val="Tahoma"/>
            <family val="2"/>
            <charset val="204"/>
          </rPr>
          <t>PSVT16_25_07</t>
        </r>
      </text>
    </comment>
    <comment ref="D24" authorId="0">
      <text>
        <r>
          <rPr>
            <sz val="9"/>
            <color indexed="81"/>
            <rFont val="Tahoma"/>
            <family val="2"/>
            <charset val="204"/>
          </rPr>
          <t>PSVT16_25_03</t>
        </r>
      </text>
    </comment>
    <comment ref="E24" authorId="0">
      <text>
        <r>
          <rPr>
            <sz val="9"/>
            <color indexed="81"/>
            <rFont val="Tahoma"/>
            <family val="2"/>
            <charset val="204"/>
          </rPr>
          <t>PSVT16_25_04</t>
        </r>
      </text>
    </comment>
    <comment ref="F24" authorId="0">
      <text>
        <r>
          <rPr>
            <sz val="9"/>
            <color indexed="81"/>
            <rFont val="Tahoma"/>
            <family val="2"/>
            <charset val="204"/>
          </rPr>
          <t>PSVT16_25_05</t>
        </r>
      </text>
    </comment>
    <comment ref="G24" authorId="0">
      <text>
        <r>
          <rPr>
            <sz val="9"/>
            <color indexed="81"/>
            <rFont val="Tahoma"/>
            <family val="2"/>
            <charset val="204"/>
          </rPr>
          <t>PSVT16_25_06</t>
        </r>
      </text>
    </comment>
    <comment ref="F25" authorId="0">
      <text>
        <r>
          <rPr>
            <sz val="9"/>
            <color indexed="81"/>
            <rFont val="Tahoma"/>
            <family val="2"/>
            <charset val="204"/>
          </rPr>
          <t>PSVT16_20_05</t>
        </r>
      </text>
    </comment>
    <comment ref="F26" authorId="0">
      <text>
        <r>
          <rPr>
            <sz val="9"/>
            <color indexed="81"/>
            <rFont val="Tahoma"/>
            <family val="2"/>
            <charset val="204"/>
          </rPr>
          <t>PSVT16_90_05</t>
        </r>
      </text>
    </comment>
  </commentList>
</comments>
</file>

<file path=xl/comments6.xml><?xml version="1.0" encoding="utf-8"?>
<comments xmlns="http://schemas.openxmlformats.org/spreadsheetml/2006/main">
  <authors>
    <author>adminfc</author>
  </authors>
  <commentList>
    <comment ref="K11" authorId="0">
      <text>
        <r>
          <rPr>
            <sz val="9"/>
            <color indexed="81"/>
            <rFont val="Tahoma"/>
            <family val="2"/>
            <charset val="204"/>
          </rPr>
          <t>PR1_T20_13</t>
        </r>
      </text>
    </comment>
    <comment ref="L11" authorId="0">
      <text>
        <r>
          <rPr>
            <sz val="9"/>
            <color indexed="81"/>
            <rFont val="Tahoma"/>
            <family val="2"/>
            <charset val="204"/>
          </rPr>
          <t>PR1_T20_14</t>
        </r>
      </text>
    </comment>
    <comment ref="M11" authorId="0">
      <text>
        <r>
          <rPr>
            <sz val="9"/>
            <color indexed="81"/>
            <rFont val="Tahoma"/>
            <family val="2"/>
            <charset val="204"/>
          </rPr>
          <t>PR1_T20_15</t>
        </r>
      </text>
    </comment>
    <comment ref="N11" authorId="0">
      <text>
        <r>
          <rPr>
            <sz val="9"/>
            <color indexed="81"/>
            <rFont val="Tahoma"/>
            <family val="2"/>
            <charset val="204"/>
          </rPr>
          <t>PR1_T20_16</t>
        </r>
      </text>
    </comment>
    <comment ref="O11" authorId="0">
      <text>
        <r>
          <rPr>
            <sz val="9"/>
            <color indexed="81"/>
            <rFont val="Tahoma"/>
            <family val="2"/>
            <charset val="204"/>
          </rPr>
          <t>PR1_T20_17</t>
        </r>
      </text>
    </comment>
    <comment ref="P11" authorId="0">
      <text>
        <r>
          <rPr>
            <sz val="9"/>
            <color indexed="81"/>
            <rFont val="Tahoma"/>
            <family val="2"/>
            <charset val="204"/>
          </rPr>
          <t>PR1_T20_18</t>
        </r>
      </text>
    </comment>
    <comment ref="A13" author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13" author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13" author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13" author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13" author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13" author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13" author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13" author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13" author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13" author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13" author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13" author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13" author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13" author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13" author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13" author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14" author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14" author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14" author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14" author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14" author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14" author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14" author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14" author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14" author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14" author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14" author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14" author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14" author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14" author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14" author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14" author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15" author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15" author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15" author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15" author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15" author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15" author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15" author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15" author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15" author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15" author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15" author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15" author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15" author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15" author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15" author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15" author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16" author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16" author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16" author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16" author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16" author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16" author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16" author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16" author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16" author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16" author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16" author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16" author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16" author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16" author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16" author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16" author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17" author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17" author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17" author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17" author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17" author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17" author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17" author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17" author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17" author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17" author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17" author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17" author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17" author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17" author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17" author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17" author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18" author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18" author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18" author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18" author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18" author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18" author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18" author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18" author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18" author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18" author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18" author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18" author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18" author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18" author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18" author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18" author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19" author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19" author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19" author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19" author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19" author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19" author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19" author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19" author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19" author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19" author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19" author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19" author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19" author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19" author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19" author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19" author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20" author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20" author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20" author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20" author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20" author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20" author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20" author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20" author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20" author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20" author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20" author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20" author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20" author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20" author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20" author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20" author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21" author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21" author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21" author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21" author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21" author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21" author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21" author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21" author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21" author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21" author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21" author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21" author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21" author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21" author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21" author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21" author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22" author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22" author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22" author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22" author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22" author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22" author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22" author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22" author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22" author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22" author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22" author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22" author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22" author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22" author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22" author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22" author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23" author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23" author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23" author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23" author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23" author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23" author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23" author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23" author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23" author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23" author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23" author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23" author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23" author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23" author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23" author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23" author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24" author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24" author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24" author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24" author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24" author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24" author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24" author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24" author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24" author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24" author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24" author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24" author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24" author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24" author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24" author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24" author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25" author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25" author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25" author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25" author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25" author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25" author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25" author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25" author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25" author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25" author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25" author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25" author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25" author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25" author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25" author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25" author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26" author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26" author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26" author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26" author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26" author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26" author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26" author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26" author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26" author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26" author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26" author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26" author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26" author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26" author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26" author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26" author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27" author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27" author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27" author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27" author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27" author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27" author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27" author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27" author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27" author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27" author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27" author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27" author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27" author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27" author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27" author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27" author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28" author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28" author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28" author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28" author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28" author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28" author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28" author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28" author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28" author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28" author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28" author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28" author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28" author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28" author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28" author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28" author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29" author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29" author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29" author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29" author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29" author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29" author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29" author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29" author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29" author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29" author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29" author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29" author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29" author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29" author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29" author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29" author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  <comment ref="A30" authorId="0">
      <text>
        <r>
          <rPr>
            <sz val="9"/>
            <color indexed="81"/>
            <rFont val="Tahoma"/>
            <family val="2"/>
            <charset val="204"/>
          </rPr>
          <t>TK (PR1_TABL20_01)</t>
        </r>
      </text>
    </comment>
    <comment ref="B30" authorId="0">
      <text>
        <r>
          <rPr>
            <sz val="9"/>
            <color indexed="81"/>
            <rFont val="Tahoma"/>
            <family val="2"/>
            <charset val="204"/>
          </rPr>
          <t>TK (PR1_TABL20_02)</t>
        </r>
      </text>
    </comment>
    <comment ref="C30" authorId="0">
      <text>
        <r>
          <rPr>
            <sz val="9"/>
            <color indexed="81"/>
            <rFont val="Tahoma"/>
            <family val="2"/>
            <charset val="204"/>
          </rPr>
          <t>TK (PR1_TABL20_03)</t>
        </r>
      </text>
    </comment>
    <comment ref="D30" authorId="0">
      <text>
        <r>
          <rPr>
            <sz val="9"/>
            <color indexed="81"/>
            <rFont val="Tahoma"/>
            <family val="2"/>
            <charset val="204"/>
          </rPr>
          <t>TK (PR1_TABL20_04)</t>
        </r>
      </text>
    </comment>
    <comment ref="E30" authorId="0">
      <text>
        <r>
          <rPr>
            <sz val="9"/>
            <color indexed="81"/>
            <rFont val="Tahoma"/>
            <family val="2"/>
            <charset val="204"/>
          </rPr>
          <t>TK (PR1_TABL20_05)</t>
        </r>
      </text>
    </comment>
    <comment ref="F30" authorId="0">
      <text>
        <r>
          <rPr>
            <sz val="9"/>
            <color indexed="81"/>
            <rFont val="Tahoma"/>
            <family val="2"/>
            <charset val="204"/>
          </rPr>
          <t>TK (PR1_TABL20_06)</t>
        </r>
      </text>
    </comment>
    <comment ref="G30" authorId="0">
      <text>
        <r>
          <rPr>
            <sz val="9"/>
            <color indexed="81"/>
            <rFont val="Tahoma"/>
            <family val="2"/>
            <charset val="204"/>
          </rPr>
          <t>TK (PR1_TABL20_07)</t>
        </r>
      </text>
    </comment>
    <comment ref="H30" authorId="0">
      <text>
        <r>
          <rPr>
            <sz val="9"/>
            <color indexed="81"/>
            <rFont val="Tahoma"/>
            <family val="2"/>
            <charset val="204"/>
          </rPr>
          <t>TK (PR1_TABL20_08)</t>
        </r>
      </text>
    </comment>
    <comment ref="I30" authorId="0">
      <text>
        <r>
          <rPr>
            <sz val="9"/>
            <color indexed="81"/>
            <rFont val="Tahoma"/>
            <family val="2"/>
            <charset val="204"/>
          </rPr>
          <t>TK (PR1_TABL20_09)</t>
        </r>
      </text>
    </comment>
    <comment ref="J30" authorId="0">
      <text>
        <r>
          <rPr>
            <sz val="9"/>
            <color indexed="81"/>
            <rFont val="Tahoma"/>
            <family val="2"/>
            <charset val="204"/>
          </rPr>
          <t>TK (PR1_TABL20_10)</t>
        </r>
      </text>
    </comment>
    <comment ref="K30" authorId="0">
      <text>
        <r>
          <rPr>
            <sz val="9"/>
            <color indexed="81"/>
            <rFont val="Tahoma"/>
            <family val="2"/>
            <charset val="204"/>
          </rPr>
          <t>TK (PR1_TABL20_13)</t>
        </r>
      </text>
    </comment>
    <comment ref="L30" authorId="0">
      <text>
        <r>
          <rPr>
            <sz val="9"/>
            <color indexed="81"/>
            <rFont val="Tahoma"/>
            <family val="2"/>
            <charset val="204"/>
          </rPr>
          <t>TK (PR1_TABL20_14)</t>
        </r>
      </text>
    </comment>
    <comment ref="M30" authorId="0">
      <text>
        <r>
          <rPr>
            <sz val="9"/>
            <color indexed="81"/>
            <rFont val="Tahoma"/>
            <family val="2"/>
            <charset val="204"/>
          </rPr>
          <t>TK (PR1_TABL20_15)</t>
        </r>
      </text>
    </comment>
    <comment ref="N30" authorId="0">
      <text>
        <r>
          <rPr>
            <sz val="9"/>
            <color indexed="81"/>
            <rFont val="Tahoma"/>
            <family val="2"/>
            <charset val="204"/>
          </rPr>
          <t>TK (PR1_TABL20_16)</t>
        </r>
      </text>
    </comment>
    <comment ref="O30" authorId="0">
      <text>
        <r>
          <rPr>
            <sz val="9"/>
            <color indexed="81"/>
            <rFont val="Tahoma"/>
            <family val="2"/>
            <charset val="204"/>
          </rPr>
          <t>TK (PR1_TABL20_17)</t>
        </r>
      </text>
    </comment>
    <comment ref="P30" authorId="0">
      <text>
        <r>
          <rPr>
            <sz val="9"/>
            <color indexed="81"/>
            <rFont val="Tahoma"/>
            <family val="2"/>
            <charset val="204"/>
          </rPr>
          <t>TK (PR1_TABL20_18)</t>
        </r>
      </text>
    </comment>
  </commentList>
</comments>
</file>

<file path=xl/comments7.xml><?xml version="1.0" encoding="utf-8"?>
<comments xmlns="http://schemas.openxmlformats.org/spreadsheetml/2006/main">
  <authors>
    <author>Bushar2</author>
  </authors>
  <commentList>
    <comment ref="C14" authorId="0">
      <text>
        <r>
          <rPr>
            <sz val="9"/>
            <color indexed="81"/>
            <rFont val="Tahoma"/>
            <family val="2"/>
            <charset val="204"/>
          </rPr>
          <t>PSVT18_10_03</t>
        </r>
      </text>
    </comment>
    <comment ref="D14" authorId="0">
      <text>
        <r>
          <rPr>
            <sz val="9"/>
            <color indexed="81"/>
            <rFont val="Tahoma"/>
            <family val="2"/>
            <charset val="204"/>
          </rPr>
          <t>PSVT18_10_04</t>
        </r>
      </text>
    </comment>
    <comment ref="E14" authorId="0">
      <text>
        <r>
          <rPr>
            <sz val="9"/>
            <color indexed="81"/>
            <rFont val="Tahoma"/>
            <family val="2"/>
            <charset val="204"/>
          </rPr>
          <t>PSVT18_10_09</t>
        </r>
      </text>
    </comment>
    <comment ref="F14" authorId="0">
      <text>
        <r>
          <rPr>
            <sz val="9"/>
            <color indexed="81"/>
            <rFont val="Tahoma"/>
            <family val="2"/>
            <charset val="204"/>
          </rPr>
          <t>PSVT18_10_10</t>
        </r>
      </text>
    </comment>
    <comment ref="G14" authorId="0">
      <text>
        <r>
          <rPr>
            <sz val="9"/>
            <color indexed="81"/>
            <rFont val="Tahoma"/>
            <family val="2"/>
            <charset val="204"/>
          </rPr>
          <t>PSVT18_10_11</t>
        </r>
      </text>
    </comment>
    <comment ref="H14" authorId="0">
      <text>
        <r>
          <rPr>
            <sz val="9"/>
            <color indexed="81"/>
            <rFont val="Tahoma"/>
            <family val="2"/>
            <charset val="204"/>
          </rPr>
          <t>PSVT18_10_05</t>
        </r>
      </text>
    </comment>
    <comment ref="I14" authorId="0">
      <text>
        <r>
          <rPr>
            <sz val="9"/>
            <color indexed="81"/>
            <rFont val="Tahoma"/>
            <family val="2"/>
            <charset val="204"/>
          </rPr>
          <t>PSVT18_10_06</t>
        </r>
      </text>
    </comment>
    <comment ref="J14" authorId="0">
      <text>
        <r>
          <rPr>
            <sz val="9"/>
            <color indexed="81"/>
            <rFont val="Tahoma"/>
            <family val="2"/>
            <charset val="204"/>
          </rPr>
          <t>PSVT18_10_07</t>
        </r>
      </text>
    </comment>
    <comment ref="K14" authorId="0">
      <text>
        <r>
          <rPr>
            <sz val="9"/>
            <color indexed="81"/>
            <rFont val="Tahoma"/>
            <family val="2"/>
            <charset val="204"/>
          </rPr>
          <t>PSVT18_10_08</t>
        </r>
      </text>
    </comment>
    <comment ref="C15" authorId="0">
      <text>
        <r>
          <rPr>
            <sz val="9"/>
            <color indexed="81"/>
            <rFont val="Tahoma"/>
            <family val="2"/>
            <charset val="204"/>
          </rPr>
          <t>PSVT18_20_03</t>
        </r>
      </text>
    </comment>
    <comment ref="D15" authorId="0">
      <text>
        <r>
          <rPr>
            <sz val="9"/>
            <color indexed="81"/>
            <rFont val="Tahoma"/>
            <family val="2"/>
            <charset val="204"/>
          </rPr>
          <t>PSVT18_20_04</t>
        </r>
      </text>
    </comment>
    <comment ref="E15" authorId="0">
      <text>
        <r>
          <rPr>
            <sz val="9"/>
            <color indexed="81"/>
            <rFont val="Tahoma"/>
            <family val="2"/>
            <charset val="204"/>
          </rPr>
          <t>PSVT18_20_09</t>
        </r>
      </text>
    </comment>
    <comment ref="F15" authorId="0">
      <text>
        <r>
          <rPr>
            <sz val="9"/>
            <color indexed="81"/>
            <rFont val="Tahoma"/>
            <family val="2"/>
            <charset val="204"/>
          </rPr>
          <t>PSVT18_20_10</t>
        </r>
      </text>
    </comment>
    <comment ref="G15" authorId="0">
      <text>
        <r>
          <rPr>
            <sz val="9"/>
            <color indexed="81"/>
            <rFont val="Tahoma"/>
            <family val="2"/>
            <charset val="204"/>
          </rPr>
          <t>PSVT18_20_11</t>
        </r>
      </text>
    </comment>
    <comment ref="H15" authorId="0">
      <text>
        <r>
          <rPr>
            <sz val="9"/>
            <color indexed="81"/>
            <rFont val="Tahoma"/>
            <family val="2"/>
            <charset val="204"/>
          </rPr>
          <t>PSVT18_20_05</t>
        </r>
      </text>
    </comment>
    <comment ref="I15" authorId="0">
      <text>
        <r>
          <rPr>
            <sz val="9"/>
            <color indexed="81"/>
            <rFont val="Tahoma"/>
            <family val="2"/>
            <charset val="204"/>
          </rPr>
          <t>PSVT18_20_06</t>
        </r>
      </text>
    </comment>
    <comment ref="J15" authorId="0">
      <text>
        <r>
          <rPr>
            <sz val="9"/>
            <color indexed="81"/>
            <rFont val="Tahoma"/>
            <family val="2"/>
            <charset val="204"/>
          </rPr>
          <t>PSVT18_20_07</t>
        </r>
      </text>
    </comment>
    <comment ref="K15" authorId="0">
      <text>
        <r>
          <rPr>
            <sz val="9"/>
            <color indexed="81"/>
            <rFont val="Tahoma"/>
            <family val="2"/>
            <charset val="204"/>
          </rPr>
          <t>PSVT18_20_08</t>
        </r>
      </text>
    </comment>
    <comment ref="K16" authorId="0">
      <text>
        <r>
          <rPr>
            <sz val="9"/>
            <color indexed="81"/>
            <rFont val="Tahoma"/>
            <family val="2"/>
            <charset val="204"/>
          </rPr>
          <t>PSVT18_90_08</t>
        </r>
      </text>
    </comment>
  </commentList>
</comments>
</file>

<file path=xl/comments8.xml><?xml version="1.0" encoding="utf-8"?>
<comments xmlns="http://schemas.openxmlformats.org/spreadsheetml/2006/main">
  <authors>
    <author>adminfc</author>
  </authors>
  <commentList>
    <comment ref="C11" authorId="0">
      <text>
        <r>
          <rPr>
            <sz val="9"/>
            <color indexed="81"/>
            <rFont val="Tahoma"/>
            <family val="2"/>
            <charset val="204"/>
          </rPr>
          <t>PSVT20_11_04</t>
        </r>
      </text>
    </comment>
    <comment ref="D11" authorId="0">
      <text>
        <r>
          <rPr>
            <sz val="9"/>
            <color indexed="81"/>
            <rFont val="Tahoma"/>
            <family val="2"/>
            <charset val="204"/>
          </rPr>
          <t>PSVT20_11_07</t>
        </r>
      </text>
    </comment>
    <comment ref="E11" authorId="0">
      <text>
        <r>
          <rPr>
            <sz val="9"/>
            <color indexed="81"/>
            <rFont val="Tahoma"/>
            <family val="2"/>
            <charset val="204"/>
          </rPr>
          <t>PSVT20_11_08</t>
        </r>
      </text>
    </comment>
    <comment ref="C12" authorId="0">
      <text>
        <r>
          <rPr>
            <sz val="9"/>
            <color indexed="81"/>
            <rFont val="Tahoma"/>
            <family val="2"/>
            <charset val="204"/>
          </rPr>
          <t>PSVT20_12_04</t>
        </r>
      </text>
    </comment>
    <comment ref="D12" authorId="0">
      <text>
        <r>
          <rPr>
            <sz val="9"/>
            <color indexed="81"/>
            <rFont val="Tahoma"/>
            <family val="2"/>
            <charset val="204"/>
          </rPr>
          <t>PSVT20_12_07</t>
        </r>
      </text>
    </comment>
    <comment ref="E12" authorId="0">
      <text>
        <r>
          <rPr>
            <sz val="9"/>
            <color indexed="81"/>
            <rFont val="Tahoma"/>
            <family val="2"/>
            <charset val="204"/>
          </rPr>
          <t>PSVT20_12_08</t>
        </r>
      </text>
    </comment>
    <comment ref="C13" authorId="0">
      <text>
        <r>
          <rPr>
            <sz val="9"/>
            <color indexed="81"/>
            <rFont val="Tahoma"/>
            <family val="2"/>
            <charset val="204"/>
          </rPr>
          <t>PSVT20_13_04</t>
        </r>
      </text>
    </comment>
    <comment ref="D13" authorId="0">
      <text>
        <r>
          <rPr>
            <sz val="9"/>
            <color indexed="81"/>
            <rFont val="Tahoma"/>
            <family val="2"/>
            <charset val="204"/>
          </rPr>
          <t>PSVT20_13_07</t>
        </r>
      </text>
    </comment>
    <comment ref="E13" authorId="0">
      <text>
        <r>
          <rPr>
            <sz val="9"/>
            <color indexed="81"/>
            <rFont val="Tahoma"/>
            <family val="2"/>
            <charset val="204"/>
          </rPr>
          <t>PSVT20_13_08</t>
        </r>
      </text>
    </comment>
    <comment ref="C14" authorId="0">
      <text>
        <r>
          <rPr>
            <sz val="9"/>
            <color indexed="81"/>
            <rFont val="Tahoma"/>
            <family val="2"/>
            <charset val="204"/>
          </rPr>
          <t>PSVT20_14_04</t>
        </r>
      </text>
    </comment>
    <comment ref="D14" authorId="0">
      <text>
        <r>
          <rPr>
            <sz val="9"/>
            <color indexed="81"/>
            <rFont val="Tahoma"/>
            <family val="2"/>
            <charset val="204"/>
          </rPr>
          <t>PSVT20_14_07</t>
        </r>
      </text>
    </comment>
    <comment ref="E14" authorId="0">
      <text>
        <r>
          <rPr>
            <sz val="9"/>
            <color indexed="81"/>
            <rFont val="Tahoma"/>
            <family val="2"/>
            <charset val="204"/>
          </rPr>
          <t>PSVT20_14_08</t>
        </r>
      </text>
    </comment>
    <comment ref="A16" authorId="0">
      <text>
        <r>
          <rPr>
            <sz val="9"/>
            <color indexed="81"/>
            <rFont val="Tahoma"/>
            <family val="2"/>
            <charset val="204"/>
          </rPr>
          <t>PSVT20_15_01</t>
        </r>
      </text>
    </comment>
    <comment ref="C16" authorId="0">
      <text>
        <r>
          <rPr>
            <sz val="9"/>
            <color indexed="81"/>
            <rFont val="Tahoma"/>
            <family val="2"/>
            <charset val="204"/>
          </rPr>
          <t>PSVT20_15_04</t>
        </r>
      </text>
    </comment>
    <comment ref="D16" authorId="0">
      <text>
        <r>
          <rPr>
            <sz val="9"/>
            <color indexed="81"/>
            <rFont val="Tahoma"/>
            <family val="2"/>
            <charset val="204"/>
          </rPr>
          <t>PSVT20_15_07</t>
        </r>
      </text>
    </comment>
    <comment ref="E16" authorId="0">
      <text>
        <r>
          <rPr>
            <sz val="9"/>
            <color indexed="81"/>
            <rFont val="Tahoma"/>
            <family val="2"/>
            <charset val="204"/>
          </rPr>
          <t>PSVT20_15_08</t>
        </r>
      </text>
    </comment>
    <comment ref="E17" authorId="0">
      <text>
        <r>
          <rPr>
            <sz val="9"/>
            <color indexed="81"/>
            <rFont val="Tahoma"/>
            <family val="2"/>
            <charset val="204"/>
          </rPr>
          <t>PSVT20_10_08</t>
        </r>
      </text>
    </comment>
    <comment ref="C19" authorId="0">
      <text>
        <r>
          <rPr>
            <sz val="9"/>
            <color indexed="81"/>
            <rFont val="Tahoma"/>
            <family val="2"/>
            <charset val="204"/>
          </rPr>
          <t>PSVT20_21_04</t>
        </r>
      </text>
    </comment>
    <comment ref="D19" authorId="0">
      <text>
        <r>
          <rPr>
            <sz val="9"/>
            <color indexed="81"/>
            <rFont val="Tahoma"/>
            <family val="2"/>
            <charset val="204"/>
          </rPr>
          <t>PSVT20_21_07</t>
        </r>
      </text>
    </comment>
    <comment ref="E19" authorId="0">
      <text>
        <r>
          <rPr>
            <sz val="9"/>
            <color indexed="81"/>
            <rFont val="Tahoma"/>
            <family val="2"/>
            <charset val="204"/>
          </rPr>
          <t>PSVT20_21_08</t>
        </r>
      </text>
    </comment>
    <comment ref="C20" authorId="0">
      <text>
        <r>
          <rPr>
            <sz val="9"/>
            <color indexed="81"/>
            <rFont val="Tahoma"/>
            <family val="2"/>
            <charset val="204"/>
          </rPr>
          <t>PSVT20_22_04</t>
        </r>
      </text>
    </comment>
    <comment ref="D20" authorId="0">
      <text>
        <r>
          <rPr>
            <sz val="9"/>
            <color indexed="81"/>
            <rFont val="Tahoma"/>
            <family val="2"/>
            <charset val="204"/>
          </rPr>
          <t>PSVT20_22_07</t>
        </r>
      </text>
    </comment>
    <comment ref="E20" authorId="0">
      <text>
        <r>
          <rPr>
            <sz val="9"/>
            <color indexed="81"/>
            <rFont val="Tahoma"/>
            <family val="2"/>
            <charset val="204"/>
          </rPr>
          <t>PSVT20_22_08</t>
        </r>
      </text>
    </comment>
    <comment ref="C21" authorId="0">
      <text>
        <r>
          <rPr>
            <sz val="9"/>
            <color indexed="81"/>
            <rFont val="Tahoma"/>
            <family val="2"/>
            <charset val="204"/>
          </rPr>
          <t>PSVT20_23_04</t>
        </r>
      </text>
    </comment>
    <comment ref="D21" authorId="0">
      <text>
        <r>
          <rPr>
            <sz val="9"/>
            <color indexed="81"/>
            <rFont val="Tahoma"/>
            <family val="2"/>
            <charset val="204"/>
          </rPr>
          <t>PSVT20_23_07</t>
        </r>
      </text>
    </comment>
    <comment ref="E21" authorId="0">
      <text>
        <r>
          <rPr>
            <sz val="9"/>
            <color indexed="81"/>
            <rFont val="Tahoma"/>
            <family val="2"/>
            <charset val="204"/>
          </rPr>
          <t>PSVT20_23_08</t>
        </r>
      </text>
    </comment>
    <comment ref="C22" authorId="0">
      <text>
        <r>
          <rPr>
            <sz val="9"/>
            <color indexed="81"/>
            <rFont val="Tahoma"/>
            <family val="2"/>
            <charset val="204"/>
          </rPr>
          <t>PSVT20_24_04</t>
        </r>
      </text>
    </comment>
    <comment ref="D22" authorId="0">
      <text>
        <r>
          <rPr>
            <sz val="9"/>
            <color indexed="81"/>
            <rFont val="Tahoma"/>
            <family val="2"/>
            <charset val="204"/>
          </rPr>
          <t>PSVT20_24_07</t>
        </r>
      </text>
    </comment>
    <comment ref="E22" authorId="0">
      <text>
        <r>
          <rPr>
            <sz val="9"/>
            <color indexed="81"/>
            <rFont val="Tahoma"/>
            <family val="2"/>
            <charset val="204"/>
          </rPr>
          <t>PSVT20_24_08</t>
        </r>
      </text>
    </comment>
    <comment ref="A24" authorId="0">
      <text>
        <r>
          <rPr>
            <sz val="9"/>
            <color indexed="81"/>
            <rFont val="Tahoma"/>
            <family val="2"/>
            <charset val="204"/>
          </rPr>
          <t>PSVT20_25_01</t>
        </r>
      </text>
    </comment>
    <comment ref="C24" authorId="0">
      <text>
        <r>
          <rPr>
            <sz val="9"/>
            <color indexed="81"/>
            <rFont val="Tahoma"/>
            <family val="2"/>
            <charset val="204"/>
          </rPr>
          <t>PSVT20_25_04</t>
        </r>
      </text>
    </comment>
    <comment ref="D24" authorId="0">
      <text>
        <r>
          <rPr>
            <sz val="9"/>
            <color indexed="81"/>
            <rFont val="Tahoma"/>
            <family val="2"/>
            <charset val="204"/>
          </rPr>
          <t>PSVT20_25_07</t>
        </r>
      </text>
    </comment>
    <comment ref="E24" authorId="0">
      <text>
        <r>
          <rPr>
            <sz val="9"/>
            <color indexed="81"/>
            <rFont val="Tahoma"/>
            <family val="2"/>
            <charset val="204"/>
          </rPr>
          <t>PSVT20_25_08</t>
        </r>
      </text>
    </comment>
    <comment ref="E25" authorId="0">
      <text>
        <r>
          <rPr>
            <sz val="9"/>
            <color indexed="81"/>
            <rFont val="Tahoma"/>
            <family val="2"/>
            <charset val="204"/>
          </rPr>
          <t>PSVT20_20_08</t>
        </r>
      </text>
    </comment>
    <comment ref="E26" authorId="0">
      <text>
        <r>
          <rPr>
            <sz val="9"/>
            <color indexed="81"/>
            <rFont val="Tahoma"/>
            <family val="2"/>
            <charset val="204"/>
          </rPr>
          <t>PSVT20_90_08</t>
        </r>
      </text>
    </comment>
  </commentList>
</comments>
</file>

<file path=xl/comments9.xml><?xml version="1.0" encoding="utf-8"?>
<comments xmlns="http://schemas.openxmlformats.org/spreadsheetml/2006/main">
  <authors>
    <author>Bushar2</author>
  </authors>
  <commentList>
    <comment ref="A11" authorId="0">
      <text>
        <r>
          <rPr>
            <sz val="9"/>
            <color indexed="81"/>
            <rFont val="Tahoma"/>
            <family val="2"/>
            <charset val="204"/>
          </rPr>
          <t>PSVT22_11_01</t>
        </r>
      </text>
    </comment>
    <comment ref="D11" authorId="0">
      <text>
        <r>
          <rPr>
            <sz val="9"/>
            <color indexed="81"/>
            <rFont val="Tahoma"/>
            <family val="2"/>
            <charset val="204"/>
          </rPr>
          <t>PSVT22_11_03</t>
        </r>
      </text>
    </comment>
    <comment ref="E11" authorId="0">
      <text>
        <r>
          <rPr>
            <sz val="9"/>
            <color indexed="81"/>
            <rFont val="Tahoma"/>
            <family val="2"/>
            <charset val="204"/>
          </rPr>
          <t>PSVT22_11_04</t>
        </r>
      </text>
    </comment>
    <comment ref="F11" authorId="0">
      <text>
        <r>
          <rPr>
            <sz val="9"/>
            <color indexed="81"/>
            <rFont val="Tahoma"/>
            <family val="2"/>
            <charset val="204"/>
          </rPr>
          <t>PSVT22_11_05</t>
        </r>
      </text>
    </comment>
    <comment ref="A12" authorId="0">
      <text>
        <r>
          <rPr>
            <sz val="9"/>
            <color indexed="81"/>
            <rFont val="Tahoma"/>
            <family val="2"/>
            <charset val="204"/>
          </rPr>
          <t>PSVT21_15_01</t>
        </r>
      </text>
    </comment>
    <comment ref="D12" authorId="0">
      <text>
        <r>
          <rPr>
            <sz val="9"/>
            <color indexed="81"/>
            <rFont val="Tahoma"/>
            <family val="2"/>
            <charset val="204"/>
          </rPr>
          <t>PSVT21_15_03</t>
        </r>
      </text>
    </comment>
    <comment ref="E12" authorId="0">
      <text>
        <r>
          <rPr>
            <sz val="9"/>
            <color indexed="81"/>
            <rFont val="Tahoma"/>
            <family val="2"/>
            <charset val="204"/>
          </rPr>
          <t>PSVT21_15_04</t>
        </r>
      </text>
    </comment>
    <comment ref="F12" authorId="0">
      <text>
        <r>
          <rPr>
            <sz val="9"/>
            <color indexed="81"/>
            <rFont val="Tahoma"/>
            <family val="2"/>
            <charset val="204"/>
          </rPr>
          <t>PSVT22_12_05</t>
        </r>
      </text>
    </comment>
    <comment ref="A13" authorId="0">
      <text>
        <r>
          <rPr>
            <sz val="9"/>
            <color indexed="81"/>
            <rFont val="Tahoma"/>
            <family val="2"/>
            <charset val="204"/>
          </rPr>
          <t>PSVT22_13_01</t>
        </r>
      </text>
    </comment>
    <comment ref="D13" authorId="0">
      <text>
        <r>
          <rPr>
            <sz val="9"/>
            <color indexed="81"/>
            <rFont val="Tahoma"/>
            <family val="2"/>
            <charset val="204"/>
          </rPr>
          <t>PSVT22_13_03</t>
        </r>
      </text>
    </comment>
    <comment ref="E13" authorId="0">
      <text>
        <r>
          <rPr>
            <sz val="9"/>
            <color indexed="81"/>
            <rFont val="Tahoma"/>
            <family val="2"/>
            <charset val="204"/>
          </rPr>
          <t>PSVT22_13_04</t>
        </r>
      </text>
    </comment>
    <comment ref="F13" authorId="0">
      <text>
        <r>
          <rPr>
            <sz val="9"/>
            <color indexed="81"/>
            <rFont val="Tahoma"/>
            <family val="2"/>
            <charset val="204"/>
          </rPr>
          <t>PSVT22_13_05</t>
        </r>
      </text>
    </comment>
    <comment ref="A14" authorId="0">
      <text>
        <r>
          <rPr>
            <sz val="9"/>
            <color indexed="81"/>
            <rFont val="Tahoma"/>
            <family val="2"/>
            <charset val="204"/>
          </rPr>
          <t>PSVT22_14_01</t>
        </r>
      </text>
    </comment>
    <comment ref="D14" authorId="0">
      <text>
        <r>
          <rPr>
            <sz val="9"/>
            <color indexed="81"/>
            <rFont val="Tahoma"/>
            <family val="2"/>
            <charset val="204"/>
          </rPr>
          <t>PSVT22_14_03</t>
        </r>
      </text>
    </comment>
    <comment ref="E14" authorId="0">
      <text>
        <r>
          <rPr>
            <sz val="9"/>
            <color indexed="81"/>
            <rFont val="Tahoma"/>
            <family val="2"/>
            <charset val="204"/>
          </rPr>
          <t>PSVT22_14_04</t>
        </r>
      </text>
    </comment>
    <comment ref="F14" authorId="0">
      <text>
        <r>
          <rPr>
            <sz val="9"/>
            <color indexed="81"/>
            <rFont val="Tahoma"/>
            <family val="2"/>
            <charset val="204"/>
          </rPr>
          <t>PSVT22_14_05</t>
        </r>
      </text>
    </comment>
    <comment ref="A15" authorId="0">
      <text>
        <r>
          <rPr>
            <sz val="9"/>
            <color indexed="81"/>
            <rFont val="Tahoma"/>
            <family val="2"/>
            <charset val="204"/>
          </rPr>
          <t>PSVT22_15_01</t>
        </r>
      </text>
    </comment>
    <comment ref="D15" authorId="0">
      <text>
        <r>
          <rPr>
            <sz val="9"/>
            <color indexed="81"/>
            <rFont val="Tahoma"/>
            <family val="2"/>
            <charset val="204"/>
          </rPr>
          <t>PSVT22_15_03</t>
        </r>
      </text>
    </comment>
    <comment ref="E15" authorId="0">
      <text>
        <r>
          <rPr>
            <sz val="9"/>
            <color indexed="81"/>
            <rFont val="Tahoma"/>
            <family val="2"/>
            <charset val="204"/>
          </rPr>
          <t>PSVT22_15_04</t>
        </r>
      </text>
    </comment>
    <comment ref="F15" authorId="0">
      <text>
        <r>
          <rPr>
            <sz val="9"/>
            <color indexed="81"/>
            <rFont val="Tahoma"/>
            <family val="2"/>
            <charset val="204"/>
          </rPr>
          <t>PSVT22_15_05</t>
        </r>
      </text>
    </comment>
    <comment ref="F16" authorId="0">
      <text>
        <r>
          <rPr>
            <sz val="9"/>
            <color indexed="81"/>
            <rFont val="Tahoma"/>
            <family val="2"/>
            <charset val="204"/>
          </rPr>
          <t>PSVT22_10_05</t>
        </r>
      </text>
    </comment>
    <comment ref="A18" authorId="0">
      <text>
        <r>
          <rPr>
            <sz val="9"/>
            <color indexed="81"/>
            <rFont val="Tahoma"/>
            <family val="2"/>
            <charset val="204"/>
          </rPr>
          <t>PSVT22_21_01</t>
        </r>
      </text>
    </comment>
    <comment ref="D18" authorId="0">
      <text>
        <r>
          <rPr>
            <sz val="9"/>
            <color indexed="81"/>
            <rFont val="Tahoma"/>
            <family val="2"/>
            <charset val="204"/>
          </rPr>
          <t>PSVT22_21_03</t>
        </r>
      </text>
    </comment>
    <comment ref="E18" authorId="0">
      <text>
        <r>
          <rPr>
            <sz val="9"/>
            <color indexed="81"/>
            <rFont val="Tahoma"/>
            <family val="2"/>
            <charset val="204"/>
          </rPr>
          <t>PSVT22_21_04</t>
        </r>
      </text>
    </comment>
    <comment ref="F18" authorId="0">
      <text>
        <r>
          <rPr>
            <sz val="9"/>
            <color indexed="81"/>
            <rFont val="Tahoma"/>
            <family val="2"/>
            <charset val="204"/>
          </rPr>
          <t>PSVT22_21_05</t>
        </r>
      </text>
    </comment>
    <comment ref="A19" authorId="0">
      <text>
        <r>
          <rPr>
            <sz val="9"/>
            <color indexed="81"/>
            <rFont val="Tahoma"/>
            <family val="2"/>
            <charset val="204"/>
          </rPr>
          <t>PSVT22_22_01</t>
        </r>
      </text>
    </comment>
    <comment ref="D19" authorId="0">
      <text>
        <r>
          <rPr>
            <sz val="9"/>
            <color indexed="81"/>
            <rFont val="Tahoma"/>
            <family val="2"/>
            <charset val="204"/>
          </rPr>
          <t>PSVT22_22_03</t>
        </r>
      </text>
    </comment>
    <comment ref="E19" authorId="0">
      <text>
        <r>
          <rPr>
            <sz val="9"/>
            <color indexed="81"/>
            <rFont val="Tahoma"/>
            <family val="2"/>
            <charset val="204"/>
          </rPr>
          <t>PSVT22_22_04</t>
        </r>
      </text>
    </comment>
    <comment ref="F19" authorId="0">
      <text>
        <r>
          <rPr>
            <sz val="9"/>
            <color indexed="81"/>
            <rFont val="Tahoma"/>
            <family val="2"/>
            <charset val="204"/>
          </rPr>
          <t>PSVT22_22_05</t>
        </r>
      </text>
    </comment>
    <comment ref="A20" authorId="0">
      <text>
        <r>
          <rPr>
            <sz val="9"/>
            <color indexed="81"/>
            <rFont val="Tahoma"/>
            <family val="2"/>
            <charset val="204"/>
          </rPr>
          <t>PSVT22_23_01</t>
        </r>
      </text>
    </comment>
    <comment ref="D20" authorId="0">
      <text>
        <r>
          <rPr>
            <sz val="9"/>
            <color indexed="81"/>
            <rFont val="Tahoma"/>
            <family val="2"/>
            <charset val="204"/>
          </rPr>
          <t>PSVT22_23_03</t>
        </r>
      </text>
    </comment>
    <comment ref="E20" authorId="0">
      <text>
        <r>
          <rPr>
            <sz val="9"/>
            <color indexed="81"/>
            <rFont val="Tahoma"/>
            <family val="2"/>
            <charset val="204"/>
          </rPr>
          <t>PSVT22_23_04</t>
        </r>
      </text>
    </comment>
    <comment ref="F20" authorId="0">
      <text>
        <r>
          <rPr>
            <sz val="9"/>
            <color indexed="81"/>
            <rFont val="Tahoma"/>
            <family val="2"/>
            <charset val="204"/>
          </rPr>
          <t>PSVT22_23_05</t>
        </r>
      </text>
    </comment>
    <comment ref="A21" authorId="0">
      <text>
        <r>
          <rPr>
            <sz val="9"/>
            <color indexed="81"/>
            <rFont val="Tahoma"/>
            <family val="2"/>
            <charset val="204"/>
          </rPr>
          <t>PSVT22_24_01</t>
        </r>
      </text>
    </comment>
    <comment ref="D21" authorId="0">
      <text>
        <r>
          <rPr>
            <sz val="9"/>
            <color indexed="81"/>
            <rFont val="Tahoma"/>
            <family val="2"/>
            <charset val="204"/>
          </rPr>
          <t>PSVT22_24_03</t>
        </r>
      </text>
    </comment>
    <comment ref="E21" authorId="0">
      <text>
        <r>
          <rPr>
            <sz val="9"/>
            <color indexed="81"/>
            <rFont val="Tahoma"/>
            <family val="2"/>
            <charset val="204"/>
          </rPr>
          <t>PSVT22_24_04</t>
        </r>
      </text>
    </comment>
    <comment ref="F21" authorId="0">
      <text>
        <r>
          <rPr>
            <sz val="9"/>
            <color indexed="81"/>
            <rFont val="Tahoma"/>
            <family val="2"/>
            <charset val="204"/>
          </rPr>
          <t>PSVT22_24_05</t>
        </r>
      </text>
    </comment>
    <comment ref="A22" authorId="0">
      <text>
        <r>
          <rPr>
            <sz val="9"/>
            <color indexed="81"/>
            <rFont val="Tahoma"/>
            <family val="2"/>
            <charset val="204"/>
          </rPr>
          <t>PSVT22_25_01</t>
        </r>
      </text>
    </comment>
    <comment ref="D22" authorId="0">
      <text>
        <r>
          <rPr>
            <sz val="9"/>
            <color indexed="81"/>
            <rFont val="Tahoma"/>
            <family val="2"/>
            <charset val="204"/>
          </rPr>
          <t>PSVT22_25_03</t>
        </r>
      </text>
    </comment>
    <comment ref="E22" authorId="0">
      <text>
        <r>
          <rPr>
            <sz val="9"/>
            <color indexed="81"/>
            <rFont val="Tahoma"/>
            <family val="2"/>
            <charset val="204"/>
          </rPr>
          <t>PSVT22_25_04</t>
        </r>
      </text>
    </comment>
    <comment ref="F22" authorId="0">
      <text>
        <r>
          <rPr>
            <sz val="9"/>
            <color indexed="81"/>
            <rFont val="Tahoma"/>
            <family val="2"/>
            <charset val="204"/>
          </rPr>
          <t>PSVT22_25_05</t>
        </r>
      </text>
    </comment>
    <comment ref="F23" authorId="0">
      <text>
        <r>
          <rPr>
            <sz val="9"/>
            <color indexed="81"/>
            <rFont val="Tahoma"/>
            <family val="2"/>
            <charset val="204"/>
          </rPr>
          <t>PSVT22_20_05</t>
        </r>
      </text>
    </comment>
    <comment ref="F24" authorId="0">
      <text>
        <r>
          <rPr>
            <sz val="9"/>
            <color indexed="81"/>
            <rFont val="Tahoma"/>
            <family val="2"/>
            <charset val="204"/>
          </rPr>
          <t>PSVT22_90_05</t>
        </r>
      </text>
    </comment>
  </commentList>
</comments>
</file>

<file path=xl/sharedStrings.xml><?xml version="1.0" encoding="utf-8"?>
<sst xmlns="http://schemas.openxmlformats.org/spreadsheetml/2006/main" count="2931" uniqueCount="1340">
  <si>
    <t>(наименование избирательной комиссии субъекта  Российской Федерации)</t>
  </si>
  <si>
    <t>Наименование показателя</t>
  </si>
  <si>
    <t>Код строки</t>
  </si>
  <si>
    <t>ИКСРФ</t>
  </si>
  <si>
    <t>ТИК</t>
  </si>
  <si>
    <t>УИК</t>
  </si>
  <si>
    <t>Компенсация, дополнительная оплата труда, вознаграждение, всего</t>
  </si>
  <si>
    <t>060</t>
  </si>
  <si>
    <t>в том числе:</t>
  </si>
  <si>
    <t>компенсация членам комиссии с правом решающего голоса, освобожденным от основной работы на период выборов</t>
  </si>
  <si>
    <t>061</t>
  </si>
  <si>
    <t>дополнительная оплата труда (вознаграждение) членов комиссии с правом решающего голоса</t>
  </si>
  <si>
    <t>062</t>
  </si>
  <si>
    <t>дополнительная оплата труда (вознаграждение) работников аппарата комиссии, работающих на штатной основе</t>
  </si>
  <si>
    <t>063</t>
  </si>
  <si>
    <t>х</t>
  </si>
  <si>
    <t xml:space="preserve">Начисления на оплату труда </t>
  </si>
  <si>
    <t>080</t>
  </si>
  <si>
    <t>Расходы на изготовление печатной продукции, всего</t>
  </si>
  <si>
    <t>расходы на изготовление другой печатной продукции</t>
  </si>
  <si>
    <t>092</t>
  </si>
  <si>
    <t>Транспортные расходы, всего</t>
  </si>
  <si>
    <t>100</t>
  </si>
  <si>
    <t>при использовании авиационного транспорта</t>
  </si>
  <si>
    <t>101</t>
  </si>
  <si>
    <t xml:space="preserve">при использовании других видов транспорта </t>
  </si>
  <si>
    <t>102</t>
  </si>
  <si>
    <t>Расходы на связь</t>
  </si>
  <si>
    <t>110</t>
  </si>
  <si>
    <t>Канцелярские расходы</t>
  </si>
  <si>
    <t>120</t>
  </si>
  <si>
    <t>Командировочные расходы</t>
  </si>
  <si>
    <t>130</t>
  </si>
  <si>
    <t>Расходы на оборудование и содержание помещений и избирательных участков , всего</t>
  </si>
  <si>
    <t>140</t>
  </si>
  <si>
    <t>приобретение технологического оборудования (кабин, ящиков, уголков и др.)</t>
  </si>
  <si>
    <t>141</t>
  </si>
  <si>
    <t>изготовление стендов, вывесок, указателей, печатей и др.</t>
  </si>
  <si>
    <t>142</t>
  </si>
  <si>
    <t>приобретение  малоценных  и быстроизнашивающихся материальных ценностей, расходных материалов</t>
  </si>
  <si>
    <t>143</t>
  </si>
  <si>
    <t xml:space="preserve">другие  расходы на оборудование и содержание помещений и избирательных участков </t>
  </si>
  <si>
    <t>144</t>
  </si>
  <si>
    <t>Выплаты  гражданам, привлекавшимся к работе в комиссиях по гражданско-правовым договорам, всего</t>
  </si>
  <si>
    <t>150</t>
  </si>
  <si>
    <t>для сборки, разборки технологического оборудования</t>
  </si>
  <si>
    <t>151</t>
  </si>
  <si>
    <t>для транспортных и погрузочно-разгрузочных работ</t>
  </si>
  <si>
    <t>152</t>
  </si>
  <si>
    <t>для выполнения работ по содержанию помещений избирательных комиссий (комиссий референдума), участков для голосования</t>
  </si>
  <si>
    <t>153</t>
  </si>
  <si>
    <t xml:space="preserve">для выполнения других работ, связанных с подготовкой и проведением выборов </t>
  </si>
  <si>
    <t>154</t>
  </si>
  <si>
    <t xml:space="preserve">Расходы, связанные с информированием избирателей </t>
  </si>
  <si>
    <t>160</t>
  </si>
  <si>
    <t xml:space="preserve">Другие расходы, связанные с подготовкой и проведением выборов </t>
  </si>
  <si>
    <t>170</t>
  </si>
  <si>
    <t>Председатель Избирательной комиссии</t>
  </si>
  <si>
    <t>(подпись)</t>
  </si>
  <si>
    <t>(расшифровка подписи)</t>
  </si>
  <si>
    <t>Главный бухгалтер Избирательной комиссии</t>
  </si>
  <si>
    <t>М.П.</t>
  </si>
  <si>
    <t>расходы на изготовление избирательных бюллетеней по одномандатным избирательным округам</t>
  </si>
  <si>
    <t>заполнение приглашений избирателям и разноска их по адресам</t>
  </si>
  <si>
    <t>155</t>
  </si>
  <si>
    <t>делопроизводство, организационные, машинописные работы</t>
  </si>
  <si>
    <t>156</t>
  </si>
  <si>
    <t>157</t>
  </si>
  <si>
    <t>расходы на изготовление избирательных бюллетеней по федеральному избирательному округу</t>
  </si>
  <si>
    <t xml:space="preserve"> ведение бухгалтерского учёта и отчётности</t>
  </si>
  <si>
    <t>01 Центральная избирательная комиссия Республики Адыгея</t>
  </si>
  <si>
    <t>02 Избирательная комиссия Республики  Алтай</t>
  </si>
  <si>
    <t>03 Центральная избирательная комиссия Республики Башкортостан</t>
  </si>
  <si>
    <t>04 Избирательная комиссия Республики Бурятия</t>
  </si>
  <si>
    <t>05 Избирательная комиссия Республики Дагестан</t>
  </si>
  <si>
    <t>06 Избирательная комиссия Республики Ингушетия</t>
  </si>
  <si>
    <t>07 Избирательная комиссия Кабардино-Балкарская Республики</t>
  </si>
  <si>
    <t>08 Избирательная комиссия Республики Калмыкия</t>
  </si>
  <si>
    <t>09 Избирательная комиссия Карачаево-Черкесская Республики</t>
  </si>
  <si>
    <t>10 Центральная избирательная комиссия Республики Карелия</t>
  </si>
  <si>
    <t>11 Избирательная комиссия Республики Коми</t>
  </si>
  <si>
    <t>12 Центральная избирательная комиссия Республики Марий Эл</t>
  </si>
  <si>
    <t>13 Центральная избирательная комиссия Республики Мордовия</t>
  </si>
  <si>
    <t>14 Центральная избирательная комиссия Республики Саха (Якутия)</t>
  </si>
  <si>
    <t>15 Центральная избирательная комиссия Республики Северная Осетия-Алания</t>
  </si>
  <si>
    <t>16 Центральная избирательная комиссия Республики Татарстан</t>
  </si>
  <si>
    <t>17 Избирательная комиссия Республики Тыва</t>
  </si>
  <si>
    <t>18 Центральная избирательная комиссия Удмуртской Республики</t>
  </si>
  <si>
    <t>19 Избирательная комиссия Республики Хакассия</t>
  </si>
  <si>
    <t>20 Избирательная комиссия Чеченской Республики</t>
  </si>
  <si>
    <t>21 Центральная избирательная комиссия Чувашской Республики</t>
  </si>
  <si>
    <t>22 Избирательная комиссия Алтайского края</t>
  </si>
  <si>
    <t>23 Избирательная комиссия Краснодарского края</t>
  </si>
  <si>
    <t>24 Избирательная комиссия Красноярского края</t>
  </si>
  <si>
    <t>25 Избирательная комиссия Приморского края</t>
  </si>
  <si>
    <t>26 Избирательная комиссия Ставропольского края</t>
  </si>
  <si>
    <t>27 Избирательная комиссия Хабаровского края</t>
  </si>
  <si>
    <t>28 Избирательная комиссия Амурской области</t>
  </si>
  <si>
    <t>29 Избирательная комиссия Архангельской области</t>
  </si>
  <si>
    <t>30 Избирательная комиссия Астраханской области</t>
  </si>
  <si>
    <t>31 Избирательная комиссия Белгородской области</t>
  </si>
  <si>
    <t>32 Избирательная комиссия Брянской области</t>
  </si>
  <si>
    <t>33 Избирательная комиссия Владимирской области</t>
  </si>
  <si>
    <t>34 Избирательная комиссия Волгоградской области</t>
  </si>
  <si>
    <t>35 Избирательная комиссия Вологодской области</t>
  </si>
  <si>
    <t>36 Избирательная комиссия Воронежской области</t>
  </si>
  <si>
    <t>37 Избирательная комиссия Ивановской области</t>
  </si>
  <si>
    <t>38 Избирательная комиссия Иркутской области</t>
  </si>
  <si>
    <t>39 Избирательная комиссия Калининградской области</t>
  </si>
  <si>
    <t>40 Избирательная комиссия Калужской области</t>
  </si>
  <si>
    <t>41 Избирательная комиссия Камчатского края</t>
  </si>
  <si>
    <t>42 Избирательная комиссия Кемеровской области</t>
  </si>
  <si>
    <t>43 Избирательная комиссия Кировской области</t>
  </si>
  <si>
    <t>44 Избирательная комиссия Костромской области</t>
  </si>
  <si>
    <t>45 Избирательная комиссия Курганской области</t>
  </si>
  <si>
    <t>46 Избирательная комиссия Курской области</t>
  </si>
  <si>
    <t>47 Избирательная комиссия Ленинградской области</t>
  </si>
  <si>
    <t>48 Избирательная комиссия Липецкой области</t>
  </si>
  <si>
    <t>49 Избирательная комиссия Магаданской области</t>
  </si>
  <si>
    <t>50 Избирательная комиссия Московской области</t>
  </si>
  <si>
    <t>51 Избирательная комиссия Мурманской области</t>
  </si>
  <si>
    <t>52 Избирательная комиссия Нижегородской области</t>
  </si>
  <si>
    <t>53 Избирательная комиссия Новгородской области</t>
  </si>
  <si>
    <t>54 Избирательная комиссия Новосибирской области</t>
  </si>
  <si>
    <t>55 Избирательная комиссия Омской области</t>
  </si>
  <si>
    <t>56 Избирательная комиссия Оренбургской области</t>
  </si>
  <si>
    <t>57 Избирательная комиссия Орловской области</t>
  </si>
  <si>
    <t>58 Избирательная комиссия Пензенской области</t>
  </si>
  <si>
    <t>59 Избирательная комиссия Пермского края</t>
  </si>
  <si>
    <t>60 Избирательная комиссия Псковской области</t>
  </si>
  <si>
    <t>61 Избирательная комиссия Ростовской области</t>
  </si>
  <si>
    <t>62 Избирательная комиссия Рязанской области</t>
  </si>
  <si>
    <t>63 Избирательная комиссия Самарской области</t>
  </si>
  <si>
    <t>64 Избирательная комиссия Саратовской области</t>
  </si>
  <si>
    <t>65 Избирательная комиссия Сахалинской области</t>
  </si>
  <si>
    <t>66 Избирательная комиссия Свердловской области</t>
  </si>
  <si>
    <t>67 Избирательная комиссия Смоленской области</t>
  </si>
  <si>
    <t>68 Избирательная комиссия Тамбовской области</t>
  </si>
  <si>
    <t>69 Избирательная комиссия Тверской области</t>
  </si>
  <si>
    <t>70 Избирательная комиссия Томской области</t>
  </si>
  <si>
    <t>71 Избирательная комиссия Тульской области</t>
  </si>
  <si>
    <t>72 Избирательная комиссия Тюменской области</t>
  </si>
  <si>
    <t>73 Избирательная комиссия Ульяновской области</t>
  </si>
  <si>
    <t>74 Избирательная комиссия Челябинской области</t>
  </si>
  <si>
    <t>75 Избирательная комиссия Забайкальского края</t>
  </si>
  <si>
    <t>76 Избирательная комиссия Ярославской области</t>
  </si>
  <si>
    <t>77 Московская городская избирательная комиссия</t>
  </si>
  <si>
    <t>78 Санкт-Петербургская избирательная комиссия</t>
  </si>
  <si>
    <t>79 Избирательная комиссия Еврейской автономной области</t>
  </si>
  <si>
    <t>83 Избирательная комиссия Ненецкого автономного округа</t>
  </si>
  <si>
    <t>86 Избирательная комиссия  Ханты-Мансийского автономного округа-Югры</t>
  </si>
  <si>
    <t>87 Избирательная комиссия Чукотского автономного округа</t>
  </si>
  <si>
    <t>89 Избирательная комиссия Ямало-Ненецкого автономного округа</t>
  </si>
  <si>
    <t>90 Избирательная комиссия Республики Крым</t>
  </si>
  <si>
    <t>91 Севастопольская городская избирательная комиссия</t>
  </si>
  <si>
    <t>180</t>
  </si>
  <si>
    <t>Всего расходов на подготовку и проведение выборов</t>
  </si>
  <si>
    <t>090</t>
  </si>
  <si>
    <t>091</t>
  </si>
  <si>
    <r>
      <t>Всего,</t>
    </r>
    <r>
      <rPr>
        <sz val="8"/>
        <rFont val="Times New Roman"/>
        <family val="1"/>
      </rPr>
      <t xml:space="preserve"> 
тыс. рублей (гр.4 + гр.5 + гр.6)</t>
    </r>
    <r>
      <rPr>
        <sz val="10"/>
        <rFont val="Times New Roman"/>
        <family val="1"/>
        <charset val="204"/>
      </rPr>
      <t xml:space="preserve">
</t>
    </r>
  </si>
  <si>
    <t>Сводная таблица 
расчёта расходов на подготовку и проведение выборов Президента Российской Федерации</t>
  </si>
  <si>
    <t>Расчёт потребности на подготовку и проведение выборов Президента Российской Федерации</t>
  </si>
  <si>
    <r>
      <rPr>
        <b/>
        <sz val="10"/>
        <rFont val="Times New Roman"/>
        <family val="1"/>
        <charset val="204"/>
      </rPr>
      <t>2018 год в % к 2012 году</t>
    </r>
    <r>
      <rPr>
        <sz val="10"/>
        <rFont val="Times New Roman"/>
        <family val="1"/>
        <charset val="204"/>
      </rPr>
      <t xml:space="preserve">
(гр.3/гр.7 х 100)</t>
    </r>
  </si>
  <si>
    <r>
      <rPr>
        <b/>
        <sz val="10"/>
        <rFont val="Times New Roman"/>
        <family val="1"/>
        <charset val="204"/>
      </rPr>
      <t>Фактические расходы на выборах Президента РФ в 2012 году</t>
    </r>
    <r>
      <rPr>
        <sz val="10"/>
        <rFont val="Times New Roman"/>
        <family val="1"/>
        <charset val="204"/>
      </rPr>
      <t xml:space="preserve">
(по комиссиям всех уровней), 
тыс. руб.</t>
    </r>
  </si>
  <si>
    <t>Таблица № 28</t>
  </si>
  <si>
    <t>ВСЕГО (основное + повторное голосование)</t>
  </si>
  <si>
    <t>01</t>
  </si>
  <si>
    <t>02</t>
  </si>
  <si>
    <t>03</t>
  </si>
  <si>
    <t>04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</si>
  <si>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</si>
  <si>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</si>
  <si>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</si>
  <si>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</si>
  <si>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</si>
  <si>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</si>
  <si>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</si>
  <si>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</si>
  <si>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</si>
  <si>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</si>
  <si>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</si>
  <si>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</si>
  <si>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</si>
  <si>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</si>
  <si>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</si>
  <si>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</si>
  <si>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</si>
  <si>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</si>
  <si>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</si>
  <si>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</si>
  <si>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</si>
  <si>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</si>
  <si>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</si>
  <si>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</si>
  <si>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</si>
  <si>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</si>
  <si>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</si>
  <si>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</si>
  <si>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</si>
  <si>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</si>
  <si>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</si>
  <si>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</si>
  <si>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</si>
  <si>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</si>
  <si>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</si>
  <si>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</si>
  <si>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</si>
  <si>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</si>
  <si>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</si>
  <si>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</si>
  <si>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</si>
  <si>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</si>
  <si>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</si>
  <si>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</si>
  <si>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</si>
  <si>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</si>
  <si>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</si>
  <si>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</si>
  <si>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</si>
  <si>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</si>
  <si>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</si>
  <si>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</si>
  <si>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</si>
  <si>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</si>
  <si>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</si>
  <si>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</si>
  <si>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</si>
  <si>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</si>
  <si>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</si>
  <si>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</si>
  <si>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</si>
  <si>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</si>
  <si>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</si>
  <si>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</si>
  <si>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</si>
  <si>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</si>
  <si>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</si>
  <si>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</si>
  <si>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</si>
  <si>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</si>
  <si>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</si>
  <si>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</si>
  <si>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</si>
  <si>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78</t>
  </si>
  <si>
    <t>79</t>
  </si>
  <si>
    <t>83</t>
  </si>
  <si>
    <t>86</t>
  </si>
  <si>
    <t>87</t>
  </si>
  <si>
    <t>89</t>
  </si>
  <si>
    <t>90</t>
  </si>
  <si>
    <t>91</t>
  </si>
  <si>
    <t>REP_PRED</t>
  </si>
  <si>
    <t>I_1</t>
  </si>
  <si>
    <t>REP_BUH</t>
  </si>
  <si>
    <t>I_2</t>
  </si>
  <si>
    <t>REP_ORG_TEXT</t>
  </si>
  <si>
    <t>I_3</t>
  </si>
  <si>
    <t>PSVSV_060_03</t>
  </si>
  <si>
    <t>I_4</t>
  </si>
  <si>
    <t>PSVSV_060_04</t>
  </si>
  <si>
    <t>I_5</t>
  </si>
  <si>
    <t>PSVSV_060_05</t>
  </si>
  <si>
    <t>I_6</t>
  </si>
  <si>
    <t>PSVSV_060_06</t>
  </si>
  <si>
    <t>I_7</t>
  </si>
  <si>
    <t>PSVSV_060_07</t>
  </si>
  <si>
    <t>I_8</t>
  </si>
  <si>
    <t>PSVSV_060_08</t>
  </si>
  <si>
    <t>I_9</t>
  </si>
  <si>
    <t>PSVSV_061_03</t>
  </si>
  <si>
    <t>I_10</t>
  </si>
  <si>
    <t>PSVSV_061_04</t>
  </si>
  <si>
    <t>I_11</t>
  </si>
  <si>
    <t>PSVSV_061_05</t>
  </si>
  <si>
    <t>I_12</t>
  </si>
  <si>
    <t>PSVSV_061_06</t>
  </si>
  <si>
    <t>I_13</t>
  </si>
  <si>
    <t>PSVSV_061_07</t>
  </si>
  <si>
    <t>I_14</t>
  </si>
  <si>
    <t>PSVSV_061_08</t>
  </si>
  <si>
    <t>I_15</t>
  </si>
  <si>
    <t>PSVSV_062_03</t>
  </si>
  <si>
    <t>I_16</t>
  </si>
  <si>
    <t>PSVSV_062_04</t>
  </si>
  <si>
    <t>I_17</t>
  </si>
  <si>
    <t>PSVSV_062_05</t>
  </si>
  <si>
    <t>I_18</t>
  </si>
  <si>
    <t>PSVSV_062_06</t>
  </si>
  <si>
    <t>I_19</t>
  </si>
  <si>
    <t>PSVSV_062_07</t>
  </si>
  <si>
    <t>I_20</t>
  </si>
  <si>
    <t>PSVSV_062_08</t>
  </si>
  <si>
    <t>I_21</t>
  </si>
  <si>
    <t>PSVSV_063_03</t>
  </si>
  <si>
    <t>I_22</t>
  </si>
  <si>
    <t>PSVSV_063_04</t>
  </si>
  <si>
    <t>I_23</t>
  </si>
  <si>
    <t>PSVSV_063_05</t>
  </si>
  <si>
    <t>I_24</t>
  </si>
  <si>
    <t>PSVSV_063_07</t>
  </si>
  <si>
    <t>I_25</t>
  </si>
  <si>
    <t>PSVSV_063_08</t>
  </si>
  <si>
    <t>I_26</t>
  </si>
  <si>
    <t>PSVSV_080_04</t>
  </si>
  <si>
    <t>I_27</t>
  </si>
  <si>
    <t>PSVSV_080_05</t>
  </si>
  <si>
    <t>I_28</t>
  </si>
  <si>
    <t>PSVSV_080_07</t>
  </si>
  <si>
    <t>I_29</t>
  </si>
  <si>
    <t>PSVSV_080_08</t>
  </si>
  <si>
    <t>I_30</t>
  </si>
  <si>
    <t>PSVSV_092_03</t>
  </si>
  <si>
    <t>I_31</t>
  </si>
  <si>
    <t>PSVSV_092_06</t>
  </si>
  <si>
    <t>I_32</t>
  </si>
  <si>
    <t>PSVSV_092_08</t>
  </si>
  <si>
    <t>I_33</t>
  </si>
  <si>
    <t>PSVSV_100_03</t>
  </si>
  <si>
    <t>I_34</t>
  </si>
  <si>
    <t>PSVSV_100_04</t>
  </si>
  <si>
    <t>I_35</t>
  </si>
  <si>
    <t>PSVSV_100_05</t>
  </si>
  <si>
    <t>I_36</t>
  </si>
  <si>
    <t>PSVSV_100_06</t>
  </si>
  <si>
    <t>I_37</t>
  </si>
  <si>
    <t>PSVSV_100_07</t>
  </si>
  <si>
    <t>I_38</t>
  </si>
  <si>
    <t>PSVSV_100_08</t>
  </si>
  <si>
    <t>I_39</t>
  </si>
  <si>
    <t>PSVSV_101_03</t>
  </si>
  <si>
    <t>I_40</t>
  </si>
  <si>
    <t>PSVSV_101_06</t>
  </si>
  <si>
    <t>I_41</t>
  </si>
  <si>
    <t>PSVSV_101_07</t>
  </si>
  <si>
    <t>I_42</t>
  </si>
  <si>
    <t>PSVSV_101_08</t>
  </si>
  <si>
    <t>I_43</t>
  </si>
  <si>
    <t>PSVSV_102_03</t>
  </si>
  <si>
    <t>I_44</t>
  </si>
  <si>
    <t>PSVSV_102_04</t>
  </si>
  <si>
    <t>I_45</t>
  </si>
  <si>
    <t>PSVSV_102_05</t>
  </si>
  <si>
    <t>I_46</t>
  </si>
  <si>
    <t>PSVSV_102_06</t>
  </si>
  <si>
    <t>I_47</t>
  </si>
  <si>
    <t>PSVSV_102_07</t>
  </si>
  <si>
    <t>I_48</t>
  </si>
  <si>
    <t>PSVSV_102_08</t>
  </si>
  <si>
    <t>I_49</t>
  </si>
  <si>
    <t>PSVSV_110_03</t>
  </si>
  <si>
    <t>I_50</t>
  </si>
  <si>
    <t>PSVSV_110_04</t>
  </si>
  <si>
    <t>I_51</t>
  </si>
  <si>
    <t>PSVSV_110_05</t>
  </si>
  <si>
    <t>I_52</t>
  </si>
  <si>
    <t>PSVSV_110_06</t>
  </si>
  <si>
    <t>I_53</t>
  </si>
  <si>
    <t>PSVSV_110_07</t>
  </si>
  <si>
    <t>I_54</t>
  </si>
  <si>
    <t>PSVSV_110_08</t>
  </si>
  <si>
    <t>I_55</t>
  </si>
  <si>
    <t>PSVSV_120_03</t>
  </si>
  <si>
    <t>I_56</t>
  </si>
  <si>
    <t>PSVSV_120_04</t>
  </si>
  <si>
    <t>I_57</t>
  </si>
  <si>
    <t>PSVSV_120_05</t>
  </si>
  <si>
    <t>I_58</t>
  </si>
  <si>
    <t>PSVSV_120_06</t>
  </si>
  <si>
    <t>I_59</t>
  </si>
  <si>
    <t>PSVSV_120_07</t>
  </si>
  <si>
    <t>I_60</t>
  </si>
  <si>
    <t>PSVSV_120_08</t>
  </si>
  <si>
    <t>I_61</t>
  </si>
  <si>
    <t>PSVSV_130_03</t>
  </si>
  <si>
    <t>I_62</t>
  </si>
  <si>
    <t>PSVSV_130_04</t>
  </si>
  <si>
    <t>I_63</t>
  </si>
  <si>
    <t>PSVSV_130_05</t>
  </si>
  <si>
    <t>I_64</t>
  </si>
  <si>
    <t>PSVSV_130_06</t>
  </si>
  <si>
    <t>I_65</t>
  </si>
  <si>
    <t>PSVSV_130_07</t>
  </si>
  <si>
    <t>I_66</t>
  </si>
  <si>
    <t>PSVSV_130_08</t>
  </si>
  <si>
    <t>I_67</t>
  </si>
  <si>
    <t>PSVSV_140_03</t>
  </si>
  <si>
    <t>I_68</t>
  </si>
  <si>
    <t>PSVSV_140_04</t>
  </si>
  <si>
    <t>I_69</t>
  </si>
  <si>
    <t>PSVSV_140_05</t>
  </si>
  <si>
    <t>I_70</t>
  </si>
  <si>
    <t>PSVSV_140_06</t>
  </si>
  <si>
    <t>I_71</t>
  </si>
  <si>
    <t>PSVSV_140_07</t>
  </si>
  <si>
    <t>I_72</t>
  </si>
  <si>
    <t>PSVSV_140_08</t>
  </si>
  <si>
    <t>I_73</t>
  </si>
  <si>
    <t>PSVSV_141_03</t>
  </si>
  <si>
    <t>I_74</t>
  </si>
  <si>
    <t>PSVSV_141_06</t>
  </si>
  <si>
    <t>I_75</t>
  </si>
  <si>
    <t>PSVSV_141_07</t>
  </si>
  <si>
    <t>I_76</t>
  </si>
  <si>
    <t>PSVSV_141_08</t>
  </si>
  <si>
    <t>I_77</t>
  </si>
  <si>
    <t>PSVSV_142_03</t>
  </si>
  <si>
    <t>I_78</t>
  </si>
  <si>
    <t>PSVSV_142_04</t>
  </si>
  <si>
    <t>I_79</t>
  </si>
  <si>
    <t>PSVSV_142_05</t>
  </si>
  <si>
    <t>I_80</t>
  </si>
  <si>
    <t>PSVSV_142_06</t>
  </si>
  <si>
    <t>I_81</t>
  </si>
  <si>
    <t>PSVSV_142_07</t>
  </si>
  <si>
    <t>I_82</t>
  </si>
  <si>
    <t>PSVSV_142_08</t>
  </si>
  <si>
    <t>I_83</t>
  </si>
  <si>
    <t>PSVSV_143_03</t>
  </si>
  <si>
    <t>I_84</t>
  </si>
  <si>
    <t>PSVSV_143_04</t>
  </si>
  <si>
    <t>I_85</t>
  </si>
  <si>
    <t>PSVSV_143_05</t>
  </si>
  <si>
    <t>I_86</t>
  </si>
  <si>
    <t>PSVSV_143_06</t>
  </si>
  <si>
    <t>I_87</t>
  </si>
  <si>
    <t>PSVSV_143_07</t>
  </si>
  <si>
    <t>I_88</t>
  </si>
  <si>
    <t>PSVSV_143_08</t>
  </si>
  <si>
    <t>I_89</t>
  </si>
  <si>
    <t>PSVSV_144_03</t>
  </si>
  <si>
    <t>I_90</t>
  </si>
  <si>
    <t>PSVSV_144_04</t>
  </si>
  <si>
    <t>I_91</t>
  </si>
  <si>
    <t>PSVSV_144_05</t>
  </si>
  <si>
    <t>I_92</t>
  </si>
  <si>
    <t>PSVSV_144_06</t>
  </si>
  <si>
    <t>I_93</t>
  </si>
  <si>
    <t>PSVSV_144_07</t>
  </si>
  <si>
    <t>I_94</t>
  </si>
  <si>
    <t>PSVSV_144_08</t>
  </si>
  <si>
    <t>I_95</t>
  </si>
  <si>
    <t>PSVSV_150_03</t>
  </si>
  <si>
    <t>I_96</t>
  </si>
  <si>
    <t>PSVSV_150_04</t>
  </si>
  <si>
    <t>I_97</t>
  </si>
  <si>
    <t>PSVSV_150_05</t>
  </si>
  <si>
    <t>I_98</t>
  </si>
  <si>
    <t>PSVSV_150_06</t>
  </si>
  <si>
    <t>I_99</t>
  </si>
  <si>
    <t>PSVSV_150_07</t>
  </si>
  <si>
    <t>I_100</t>
  </si>
  <si>
    <t>PSVSV_150_08</t>
  </si>
  <si>
    <t>I_101</t>
  </si>
  <si>
    <t>PSVSV_151_03</t>
  </si>
  <si>
    <t>I_102</t>
  </si>
  <si>
    <t>PSVSV_151_06</t>
  </si>
  <si>
    <t>I_103</t>
  </si>
  <si>
    <t>PSVSV_151_07</t>
  </si>
  <si>
    <t>I_104</t>
  </si>
  <si>
    <t>PSVSV_151_08</t>
  </si>
  <si>
    <t>I_105</t>
  </si>
  <si>
    <t>PSVSV_152_03</t>
  </si>
  <si>
    <t>I_106</t>
  </si>
  <si>
    <t>PSVSV_152_04</t>
  </si>
  <si>
    <t>I_107</t>
  </si>
  <si>
    <t>PSVSV_152_05</t>
  </si>
  <si>
    <t>I_108</t>
  </si>
  <si>
    <t>PSVSV_152_06</t>
  </si>
  <si>
    <t>I_109</t>
  </si>
  <si>
    <t>PSVSV_152_07</t>
  </si>
  <si>
    <t>I_110</t>
  </si>
  <si>
    <t>PSVSV_152_08</t>
  </si>
  <si>
    <t>I_111</t>
  </si>
  <si>
    <t>PSVSV_153_03</t>
  </si>
  <si>
    <t>I_112</t>
  </si>
  <si>
    <t>PSVSV_153_05</t>
  </si>
  <si>
    <t>I_113</t>
  </si>
  <si>
    <t>PSVSV_153_06</t>
  </si>
  <si>
    <t>I_114</t>
  </si>
  <si>
    <t>PSVSV_153_07</t>
  </si>
  <si>
    <t>I_115</t>
  </si>
  <si>
    <t>PSVSV_153_08</t>
  </si>
  <si>
    <t>I_116</t>
  </si>
  <si>
    <t>PSVSV_154_03</t>
  </si>
  <si>
    <t>I_117</t>
  </si>
  <si>
    <t>PSVSV_154_06</t>
  </si>
  <si>
    <t>I_118</t>
  </si>
  <si>
    <t>PSVSV_154_07</t>
  </si>
  <si>
    <t>I_119</t>
  </si>
  <si>
    <t>PSVSV_154_08</t>
  </si>
  <si>
    <t>I_120</t>
  </si>
  <si>
    <t>PSVSV_160_03</t>
  </si>
  <si>
    <t>I_121</t>
  </si>
  <si>
    <t>PSVSV_160_06</t>
  </si>
  <si>
    <t>I_122</t>
  </si>
  <si>
    <t>PSVSV_160_07</t>
  </si>
  <si>
    <t>I_123</t>
  </si>
  <si>
    <t>PSVSV_160_08</t>
  </si>
  <si>
    <t>I_124</t>
  </si>
  <si>
    <t>PSVSV_170_03</t>
  </si>
  <si>
    <t>I_125</t>
  </si>
  <si>
    <t>PSVSV_170_04</t>
  </si>
  <si>
    <t>I_126</t>
  </si>
  <si>
    <t>PSVSV_170_05</t>
  </si>
  <si>
    <t>I_127</t>
  </si>
  <si>
    <t>PSVSV_170_06</t>
  </si>
  <si>
    <t>I_128</t>
  </si>
  <si>
    <t>PSVSV_170_07</t>
  </si>
  <si>
    <t>I_129</t>
  </si>
  <si>
    <t>PSVSV_170_08</t>
  </si>
  <si>
    <t>I_130</t>
  </si>
  <si>
    <t>PSVSV_093_03</t>
  </si>
  <si>
    <t>I_131</t>
  </si>
  <si>
    <t>PSVSV_093_04</t>
  </si>
  <si>
    <t>I_132</t>
  </si>
  <si>
    <t>PSVSV_093_05</t>
  </si>
  <si>
    <t>I_133</t>
  </si>
  <si>
    <t>PSVSV_093_06</t>
  </si>
  <si>
    <t>I_134</t>
  </si>
  <si>
    <t>PSVSV_093_07</t>
  </si>
  <si>
    <t>I_135</t>
  </si>
  <si>
    <t>PSVSV_093_08</t>
  </si>
  <si>
    <t>I_136</t>
  </si>
  <si>
    <t>PSVSV_155_05</t>
  </si>
  <si>
    <t>I_137</t>
  </si>
  <si>
    <t>PSVSV_155_07</t>
  </si>
  <si>
    <t>I_138</t>
  </si>
  <si>
    <t>PSVSV_155_08</t>
  </si>
  <si>
    <t>I_139</t>
  </si>
  <si>
    <t>PSVSV_156_07</t>
  </si>
  <si>
    <t>I_140</t>
  </si>
  <si>
    <t>PSVSV_156_08</t>
  </si>
  <si>
    <t>I_141</t>
  </si>
  <si>
    <t>PSVSV_157_03</t>
  </si>
  <si>
    <t>I_142</t>
  </si>
  <si>
    <t>PSVSV_157_04</t>
  </si>
  <si>
    <t>I_143</t>
  </si>
  <si>
    <t>PSVSV_157_05</t>
  </si>
  <si>
    <t>I_144</t>
  </si>
  <si>
    <t>PSVSV_157_06</t>
  </si>
  <si>
    <t>I_145</t>
  </si>
  <si>
    <t>PSVSV_157_07</t>
  </si>
  <si>
    <t>I_146</t>
  </si>
  <si>
    <t>PSVSV_157_08</t>
  </si>
  <si>
    <t>I_147</t>
  </si>
  <si>
    <t>PSVSV_156_03</t>
  </si>
  <si>
    <t>I_148</t>
  </si>
  <si>
    <t>PSVSV_155_03</t>
  </si>
  <si>
    <t>I_149</t>
  </si>
  <si>
    <t>PSVSV_1801_03</t>
  </si>
  <si>
    <t>I_150</t>
  </si>
  <si>
    <t>PSVSV_1801_04</t>
  </si>
  <si>
    <t>I_151</t>
  </si>
  <si>
    <t>PSVSV_1801_05</t>
  </si>
  <si>
    <t>I_152</t>
  </si>
  <si>
    <t>PSVSV_1801_06</t>
  </si>
  <si>
    <t>I_153</t>
  </si>
  <si>
    <t>PSVSV_1801_07</t>
  </si>
  <si>
    <t>I_154</t>
  </si>
  <si>
    <t>PSVSV_1801_08</t>
  </si>
  <si>
    <t>I_155</t>
  </si>
  <si>
    <t>PSVSV_0901_03</t>
  </si>
  <si>
    <t>I_156</t>
  </si>
  <si>
    <t>PSVSV_0901_04</t>
  </si>
  <si>
    <t>I_157</t>
  </si>
  <si>
    <t>PSVSV_0901_05</t>
  </si>
  <si>
    <t>I_158</t>
  </si>
  <si>
    <t>PSVSV_0901_06</t>
  </si>
  <si>
    <t>I_159</t>
  </si>
  <si>
    <t>PSVSV_0901_07</t>
  </si>
  <si>
    <t>I_160</t>
  </si>
  <si>
    <t>PSVSV_0901_08</t>
  </si>
  <si>
    <t>I_161</t>
  </si>
  <si>
    <t>PSVSV_0911_03</t>
  </si>
  <si>
    <t>I_162</t>
  </si>
  <si>
    <t>PSVSV_0911_06</t>
  </si>
  <si>
    <t>I_163</t>
  </si>
  <si>
    <t>PSVSV_0911_07</t>
  </si>
  <si>
    <t>I_164</t>
  </si>
  <si>
    <t>PSVSV_0911_08</t>
  </si>
  <si>
    <t>I_165</t>
  </si>
  <si>
    <t>PSVSV_156_04</t>
  </si>
  <si>
    <t>I_166</t>
  </si>
  <si>
    <t>PSVSV_156_05</t>
  </si>
  <si>
    <t>I_167</t>
  </si>
  <si>
    <t>Razrez_G</t>
  </si>
  <si>
    <t>I_168</t>
  </si>
  <si>
    <t>ITOGSV_061_04</t>
  </si>
  <si>
    <t>I_169</t>
  </si>
  <si>
    <t>ITOGSV_061_05</t>
  </si>
  <si>
    <t>I_170</t>
  </si>
  <si>
    <t>ITOGSV_061_06</t>
  </si>
  <si>
    <t>I_171</t>
  </si>
  <si>
    <t>ITOGSV_061_07</t>
  </si>
  <si>
    <t>I_172</t>
  </si>
  <si>
    <t>ITOGSV_062_04</t>
  </si>
  <si>
    <t>I_173</t>
  </si>
  <si>
    <t>ITOGSV_062_05</t>
  </si>
  <si>
    <t>I_174</t>
  </si>
  <si>
    <t>ITOGSV_062_06</t>
  </si>
  <si>
    <t>I_175</t>
  </si>
  <si>
    <t>ITOGSV_062_07</t>
  </si>
  <si>
    <t>I_176</t>
  </si>
  <si>
    <t>ITOGSV_063_04</t>
  </si>
  <si>
    <t>I_177</t>
  </si>
  <si>
    <t>ITOGSV_063_05</t>
  </si>
  <si>
    <t>I_178</t>
  </si>
  <si>
    <t>ITOGSV_063_07</t>
  </si>
  <si>
    <t>I_179</t>
  </si>
  <si>
    <t>ITOGSV_080_04</t>
  </si>
  <si>
    <t>I_180</t>
  </si>
  <si>
    <t>ITOGSV_080_05</t>
  </si>
  <si>
    <t>I_181</t>
  </si>
  <si>
    <t>ITOGSV_080_07</t>
  </si>
  <si>
    <t>I_182</t>
  </si>
  <si>
    <t>ITOGSV_091_06</t>
  </si>
  <si>
    <t>I_183</t>
  </si>
  <si>
    <t>ITOGSV_091_07</t>
  </si>
  <si>
    <t>I_184</t>
  </si>
  <si>
    <t>ITOGSV_092_06</t>
  </si>
  <si>
    <t>I_185</t>
  </si>
  <si>
    <t>ITOGSV_092_07</t>
  </si>
  <si>
    <t>I_186</t>
  </si>
  <si>
    <t>ITOGSV_093_04</t>
  </si>
  <si>
    <t>I_187</t>
  </si>
  <si>
    <t>ITOGSV_093_05</t>
  </si>
  <si>
    <t>I_188</t>
  </si>
  <si>
    <t>ITOGSV_093_06</t>
  </si>
  <si>
    <t>I_189</t>
  </si>
  <si>
    <t>ITOGSV_093_07</t>
  </si>
  <si>
    <t>I_190</t>
  </si>
  <si>
    <t>ITOGSV_101_06</t>
  </si>
  <si>
    <t>I_191</t>
  </si>
  <si>
    <t>ITOGSV_101_07</t>
  </si>
  <si>
    <t>I_192</t>
  </si>
  <si>
    <t>ITOGSV_102_04</t>
  </si>
  <si>
    <t>I_193</t>
  </si>
  <si>
    <t>ITOGSV_102_05</t>
  </si>
  <si>
    <t>I_194</t>
  </si>
  <si>
    <t>ITOGSV_102_06</t>
  </si>
  <si>
    <t>I_195</t>
  </si>
  <si>
    <t>ITOGSV_102_07</t>
  </si>
  <si>
    <t>I_196</t>
  </si>
  <si>
    <t>ITOGSV_141_06</t>
  </si>
  <si>
    <t>I_197</t>
  </si>
  <si>
    <t>ITOGSV_141_07</t>
  </si>
  <si>
    <t>I_198</t>
  </si>
  <si>
    <t>ITOGSV_142_04</t>
  </si>
  <si>
    <t>I_199</t>
  </si>
  <si>
    <t>ITOGSV_142_05</t>
  </si>
  <si>
    <t>I_200</t>
  </si>
  <si>
    <t>ITOGSV_142_06</t>
  </si>
  <si>
    <t>I_201</t>
  </si>
  <si>
    <t>ITOGSV_142_07</t>
  </si>
  <si>
    <t>I_202</t>
  </si>
  <si>
    <t>ITOGSV_143_04</t>
  </si>
  <si>
    <t>I_203</t>
  </si>
  <si>
    <t>ITOGSV_143_05</t>
  </si>
  <si>
    <t>I_204</t>
  </si>
  <si>
    <t>ITOGSV_143_06</t>
  </si>
  <si>
    <t>I_205</t>
  </si>
  <si>
    <t>ITOGSV_143_07</t>
  </si>
  <si>
    <t>I_206</t>
  </si>
  <si>
    <t>ITOGSV_144_04</t>
  </si>
  <si>
    <t>I_207</t>
  </si>
  <si>
    <t>ITOGSV_144_05</t>
  </si>
  <si>
    <t>I_208</t>
  </si>
  <si>
    <t>ITOGSV_144_06</t>
  </si>
  <si>
    <t>I_209</t>
  </si>
  <si>
    <t>ITOGSV_144_07</t>
  </si>
  <si>
    <t>I_210</t>
  </si>
  <si>
    <t>ITOGSV_151_06</t>
  </si>
  <si>
    <t>I_211</t>
  </si>
  <si>
    <t>ITOGSV_151_07</t>
  </si>
  <si>
    <t>I_212</t>
  </si>
  <si>
    <t>ITOGSV_152_04</t>
  </si>
  <si>
    <t>I_213</t>
  </si>
  <si>
    <t>ITOGSV_152_05</t>
  </si>
  <si>
    <t>I_214</t>
  </si>
  <si>
    <t>ITOGSV_152_06</t>
  </si>
  <si>
    <t>I_215</t>
  </si>
  <si>
    <t>ITOGSV_152_07</t>
  </si>
  <si>
    <t>I_216</t>
  </si>
  <si>
    <t>ITOGSV_153_05</t>
  </si>
  <si>
    <t>I_217</t>
  </si>
  <si>
    <t>ITOGSV_153_06</t>
  </si>
  <si>
    <t>I_218</t>
  </si>
  <si>
    <t>ITOGSV_153_07</t>
  </si>
  <si>
    <t>I_219</t>
  </si>
  <si>
    <t>ITOGSV_154_06</t>
  </si>
  <si>
    <t>I_220</t>
  </si>
  <si>
    <t>ITOGSV_154_07</t>
  </si>
  <si>
    <t>I_221</t>
  </si>
  <si>
    <t>ITOGSV_155_05</t>
  </si>
  <si>
    <t>I_222</t>
  </si>
  <si>
    <t>ITOGSV_155_07</t>
  </si>
  <si>
    <t>I_223</t>
  </si>
  <si>
    <t>ITOGSV_156_04</t>
  </si>
  <si>
    <t>I_224</t>
  </si>
  <si>
    <t>ITOGSV_156_05</t>
  </si>
  <si>
    <t>I_225</t>
  </si>
  <si>
    <t>ITOGSV_156_07</t>
  </si>
  <si>
    <t>I_226</t>
  </si>
  <si>
    <t>ITOGSV_157_04</t>
  </si>
  <si>
    <t>I_227</t>
  </si>
  <si>
    <t>ITOGSV_157_05</t>
  </si>
  <si>
    <t>I_228</t>
  </si>
  <si>
    <t>ITOGSV_157_06</t>
  </si>
  <si>
    <t>I_229</t>
  </si>
  <si>
    <t>ITOGSV_157_07</t>
  </si>
  <si>
    <t>I_230</t>
  </si>
  <si>
    <t>ITOGSV_110_04</t>
  </si>
  <si>
    <t>I_231</t>
  </si>
  <si>
    <t>ITOGSV_110_05</t>
  </si>
  <si>
    <t>I_232</t>
  </si>
  <si>
    <t>ITOGSV_110_06</t>
  </si>
  <si>
    <t>I_233</t>
  </si>
  <si>
    <t>ITOGSV_110_07</t>
  </si>
  <si>
    <t>I_234</t>
  </si>
  <si>
    <t>ITOGSV_120_04</t>
  </si>
  <si>
    <t>I_235</t>
  </si>
  <si>
    <t>ITOGSV_120_05</t>
  </si>
  <si>
    <t>I_236</t>
  </si>
  <si>
    <t>ITOGSV_120_06</t>
  </si>
  <si>
    <t>I_237</t>
  </si>
  <si>
    <t>ITOGSV_120_07</t>
  </si>
  <si>
    <t>I_238</t>
  </si>
  <si>
    <t>ITOGSV_130_04</t>
  </si>
  <si>
    <t>I_239</t>
  </si>
  <si>
    <t>ITOGSV_130_05</t>
  </si>
  <si>
    <t>I_240</t>
  </si>
  <si>
    <t>ITOGSV_130_06</t>
  </si>
  <si>
    <t>I_241</t>
  </si>
  <si>
    <t>ITOGSV_130_07</t>
  </si>
  <si>
    <t>I_242</t>
  </si>
  <si>
    <t>ITOGSV_160_06</t>
  </si>
  <si>
    <t>I_243</t>
  </si>
  <si>
    <t>ITOGSV_160_07</t>
  </si>
  <si>
    <t>I_244</t>
  </si>
  <si>
    <t>ITOGSV_170_04</t>
  </si>
  <si>
    <t>I_245</t>
  </si>
  <si>
    <t>ITOGSV_170_05</t>
  </si>
  <si>
    <t>I_246</t>
  </si>
  <si>
    <t>ITOGSV_170_06</t>
  </si>
  <si>
    <t>I_247</t>
  </si>
  <si>
    <t>ITOGSV_170_07</t>
  </si>
  <si>
    <t>I_248</t>
  </si>
  <si>
    <t>Заявка_Выборы</t>
  </si>
  <si>
    <t>Общий</t>
  </si>
  <si>
    <t>ITOGSV</t>
  </si>
  <si>
    <t>ЦИК РФ</t>
  </si>
  <si>
    <t>Расчёт стоимости набора канцелярских товаров</t>
  </si>
  <si>
    <t>Наименование канцелярских товаров</t>
  </si>
  <si>
    <t>Код стро-
ки</t>
  </si>
  <si>
    <t>Ед. изме-рения</t>
  </si>
  <si>
    <t>Цена единицы продукции, принятая в расчёт, руб.</t>
  </si>
  <si>
    <t>Требуемое (планируемое) количество канцтоваров на одну избирательную комиссию</t>
  </si>
  <si>
    <t>Стоимость набора канцелярских товаров на одну избирательную комиссию, рублей</t>
  </si>
  <si>
    <t xml:space="preserve"> УИК</t>
  </si>
  <si>
    <t xml:space="preserve"> ТИК</t>
  </si>
  <si>
    <t>I груп-
па</t>
  </si>
  <si>
    <t>II груп-
па</t>
  </si>
  <si>
    <t>III груп-
па</t>
  </si>
  <si>
    <t>I группа
гр.4 х гр.5</t>
  </si>
  <si>
    <t>II группа
гр.4 х гр.6</t>
  </si>
  <si>
    <t>III группа
гр.4 х гр.7</t>
  </si>
  <si>
    <t>I группа
гр.4 х гр.8</t>
  </si>
  <si>
    <t>II группа
гр.4 х гр.9</t>
  </si>
  <si>
    <t>III группа
гр.4 х гр.10</t>
  </si>
  <si>
    <t>Всего расходов</t>
  </si>
  <si>
    <t>в том числе (указать наименование канцтоваров, необходимых при подготовке и проведении выборов):</t>
  </si>
  <si>
    <t>001</t>
  </si>
  <si>
    <t>шт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</si>
  <si>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</si>
  <si>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</si>
  <si>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</si>
  <si>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</si>
  <si>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</si>
  <si>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</si>
  <si>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</si>
  <si>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</si>
  <si>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</si>
  <si>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</si>
  <si>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</si>
  <si>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</si>
  <si>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</si>
  <si>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</si>
  <si>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</si>
  <si>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</si>
  <si>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</si>
  <si>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</si>
  <si>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</si>
  <si>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</si>
  <si>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</si>
  <si>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</si>
  <si>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</si>
  <si>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Скобы для степлера</t>
  </si>
  <si>
    <t>025</t>
  </si>
  <si>
    <t>026</t>
  </si>
  <si>
    <t>027</t>
  </si>
  <si>
    <t>028</t>
  </si>
  <si>
    <t>029</t>
  </si>
  <si>
    <t>030</t>
  </si>
  <si>
    <t>031</t>
  </si>
  <si>
    <t>Расчёт стоимости требуемого количества писчей бумаги</t>
  </si>
  <si>
    <t>Наименование бумаги и ее формат</t>
  </si>
  <si>
    <r>
      <t>Плот-
ность бумаги
г/м</t>
    </r>
    <r>
      <rPr>
        <vertAlign val="superscript"/>
        <sz val="10"/>
        <rFont val="Times New Roman"/>
        <family val="1"/>
      </rPr>
      <t>2</t>
    </r>
  </si>
  <si>
    <t>Еди- ница изме- рения</t>
  </si>
  <si>
    <t>Цена 
единицы про-
дукции, принятая в расчёт, руб.</t>
  </si>
  <si>
    <r>
      <t xml:space="preserve">Потребное количество писчей бумаги </t>
    </r>
    <r>
      <rPr>
        <b/>
        <sz val="9"/>
        <rFont val="Times New Roman"/>
        <family val="1"/>
        <charset val="204"/>
      </rPr>
      <t>на одну избирательную комиссию</t>
    </r>
  </si>
  <si>
    <t>Стоимость писчей бумаги, руб.</t>
  </si>
  <si>
    <t>I группа
гр.5 х гр.6</t>
  </si>
  <si>
    <t>II группа
гр.5 х гр.7</t>
  </si>
  <si>
    <t>III группа
гр.5 х гр.8</t>
  </si>
  <si>
    <t>I группа
гр.5 х гр.9</t>
  </si>
  <si>
    <t>II группа
гр.5 х гр.10</t>
  </si>
  <si>
    <t>III группа
гр.5 х гр.11</t>
  </si>
  <si>
    <t>Бумага писчая А4</t>
  </si>
  <si>
    <t>80г/м2</t>
  </si>
  <si>
    <t>Бумага писчая А3</t>
  </si>
  <si>
    <t>Наименование субъекта Российской Федерации</t>
  </si>
  <si>
    <t>в том числе</t>
  </si>
  <si>
    <t>Таблица № 2</t>
  </si>
  <si>
    <t>Группы УИК</t>
  </si>
  <si>
    <t>Количество УИК, в которых предполагается привлечение членов УИК к работе в избирательной комиссии с освобождением от основной работы</t>
  </si>
  <si>
    <r>
      <t xml:space="preserve">Прогнозируемые данные </t>
    </r>
    <r>
      <rPr>
        <u/>
        <sz val="9"/>
        <rFont val="Times New Roman"/>
        <family val="1"/>
        <charset val="204"/>
      </rPr>
      <t>в расчёте на 1-у УИК</t>
    </r>
  </si>
  <si>
    <t>Размер компенсации, руб.</t>
  </si>
  <si>
    <t>Расходы на выплату компенсации, тыс. руб.</t>
  </si>
  <si>
    <r>
      <t xml:space="preserve">численность членов УИК, привлекаемых к работе  с освобождением от основной работы и выплатой компенсации, </t>
    </r>
    <r>
      <rPr>
        <u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чел.</t>
    </r>
  </si>
  <si>
    <t>количество  рабочих дней на одного члена УИК с выплатой компенсации,
 дни</t>
  </si>
  <si>
    <t xml:space="preserve">количество  человеко-дней работы всех членов УИК с выплатой компенсации,
 дни
гр.4 х гр.5
</t>
  </si>
  <si>
    <t>за полный месяц работы
(стр.012 гр.3 Таблицы №1)</t>
  </si>
  <si>
    <t xml:space="preserve">за один день работы в будние дни.
гр.7/
</t>
  </si>
  <si>
    <r>
      <t>в расчёте на 1-у УИК</t>
    </r>
    <r>
      <rPr>
        <sz val="9"/>
        <rFont val="Times New Roman"/>
        <family val="1"/>
        <charset val="204"/>
      </rPr>
      <t>,
(гр.6 х гр.8)/1000</t>
    </r>
  </si>
  <si>
    <r>
      <t xml:space="preserve">в расчёте на все УИК
</t>
    </r>
    <r>
      <rPr>
        <sz val="9"/>
        <rFont val="Times New Roman"/>
        <family val="1"/>
        <charset val="204"/>
      </rPr>
      <t>гр. 9 х гр. 3</t>
    </r>
  </si>
  <si>
    <t>дня</t>
  </si>
  <si>
    <t>I группа (до 1001 избирателя)</t>
  </si>
  <si>
    <t>II группа (от 1001 до 2001 избирателя)</t>
  </si>
  <si>
    <t>III группа (более 2000 избирателей)</t>
  </si>
  <si>
    <t>ИТОГО (стр.010 + стр.020 + стр.030)</t>
  </si>
  <si>
    <t>040</t>
  </si>
  <si>
    <t>Таблица № 3</t>
  </si>
  <si>
    <t>Районный коэффициент, установленный федеральными органами власти РФ</t>
  </si>
  <si>
    <t>Группа 
УИК, члены УИК</t>
  </si>
  <si>
    <t>Коли-
чество 
УИК</t>
  </si>
  <si>
    <r>
      <t>Размер дополнительной оплаты труда (вознаграждения) члена комиссии за 1 час работы</t>
    </r>
    <r>
      <rPr>
        <vertAlign val="superscript"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в будний день,
руб.</t>
    </r>
  </si>
  <si>
    <t>Расходы на дополнительную оплату труда (вознаграждение), тыс. руб.</t>
  </si>
  <si>
    <t>время работы 1-го члена УИК, час</t>
  </si>
  <si>
    <t>количество человеко-часов работы всех членов УИК, час
гр.4 х гр.8</t>
  </si>
  <si>
    <t>за отработанное время с учётом районного коэффициента</t>
  </si>
  <si>
    <r>
      <t xml:space="preserve"> ВСЕГО
</t>
    </r>
    <r>
      <rPr>
        <sz val="9"/>
        <rFont val="Times New Roman"/>
        <family val="1"/>
        <charset val="204"/>
      </rPr>
      <t>гр.11 + гр.15</t>
    </r>
  </si>
  <si>
    <t>в будние дни</t>
  </si>
  <si>
    <t>в субботние, воскресные, праздничные дни, ночное время
(до дня голосования)</t>
  </si>
  <si>
    <t>в день голосования (включая время подсчёта голосов)</t>
  </si>
  <si>
    <t>ВСЕГО
гр.5 + (гр.6х2) + (гр.7х2)</t>
  </si>
  <si>
    <t>ВСЕГО
гр.12 + гр.13 + гр.14</t>
  </si>
  <si>
    <t>в будние дни
(гр.5 х гр.4 х 
гр.10 х р/к)  х гр.3/1000</t>
  </si>
  <si>
    <t>в субботние, воскресные, праздничные
дни, ночное
время (до дня голосования)
((гр.6 х 2) х 
гр.4 х гр.10 х 
р/к) х гр.3)/1000</t>
  </si>
  <si>
    <t>в день голосования 
(включая время подсчёта голосов)
((гр.7 х 2) х 
гр.4 х гр.10 х 
р/к х гр.3)/1000</t>
  </si>
  <si>
    <t>Председатель</t>
  </si>
  <si>
    <t>Зам. председателя</t>
  </si>
  <si>
    <t xml:space="preserve"> Секретарь  </t>
  </si>
  <si>
    <t xml:space="preserve">Иные члены комиссии </t>
  </si>
  <si>
    <t>ИТОГО
(стр. 011 + стр. 012+ стр. 013+ стр. 014)</t>
  </si>
  <si>
    <t xml:space="preserve"> II группа (от 1001 до 2001 избирателя)</t>
  </si>
  <si>
    <t>ИТОГО
(стр. 021 + стр. 022+ стр. 023+ стр. 024)</t>
  </si>
  <si>
    <t>III группа (более 2000 изб.)</t>
  </si>
  <si>
    <t>032</t>
  </si>
  <si>
    <t>033</t>
  </si>
  <si>
    <t>034</t>
  </si>
  <si>
    <t>ИТОГО
(стр. 031 + стр. 032 + стр.033 + стр. 034)</t>
  </si>
  <si>
    <r>
      <t>ВСЕГО</t>
    </r>
    <r>
      <rPr>
        <b/>
        <sz val="10"/>
        <rFont val="Times New Roman"/>
        <family val="1"/>
        <charset val="204"/>
      </rPr>
      <t xml:space="preserve">
(стр. 010 + стр. 020 + стр. 030)</t>
    </r>
  </si>
  <si>
    <t>Таблица № 4</t>
  </si>
  <si>
    <t>Группы ТИК</t>
  </si>
  <si>
    <t>Количество ТИК, 
в которых предполагается привлечение членов комиссии к работе с освобождением от основной работы</t>
  </si>
  <si>
    <r>
      <t xml:space="preserve">Прогнозируемые данные </t>
    </r>
    <r>
      <rPr>
        <u/>
        <sz val="10"/>
        <rFont val="Times New Roman"/>
        <family val="1"/>
        <charset val="204"/>
      </rPr>
      <t>в расчёте на 1-у ТИК</t>
    </r>
  </si>
  <si>
    <r>
      <t xml:space="preserve">численность членов ТИК, привлекаемых к работе  с освобождением от основной работы и выплатой компенсации, </t>
    </r>
    <r>
      <rPr>
        <u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чел.</t>
    </r>
  </si>
  <si>
    <t>количество  рабочих дней на одного члена ТИК с выплатой компенсации,
 дни</t>
  </si>
  <si>
    <t xml:space="preserve">количество  человеко-дней работы всех членов ТИК с выплатой компенсации, дни
гр.4 х гр.5
</t>
  </si>
  <si>
    <r>
      <t xml:space="preserve"> за один день работы в будние дни
гр.7/</t>
    </r>
    <r>
      <rPr>
        <sz val="10"/>
        <rFont val="Times New Roman"/>
        <family val="1"/>
        <charset val="204"/>
      </rPr>
      <t xml:space="preserve">
</t>
    </r>
  </si>
  <si>
    <t>в расчёте на 1-у ТИК,
(гр.6 х гр.8)/1000</t>
  </si>
  <si>
    <t>в расчёте на все ТИК
гр.9 х гр.3</t>
  </si>
  <si>
    <t>I группа ( до 50 тыс. избирателей)</t>
  </si>
  <si>
    <t>II группа ( от 50 до 100 тыс. избирателей)</t>
  </si>
  <si>
    <t>III группа (свыше 100 тыс. избирателей)</t>
  </si>
  <si>
    <t>Таблица № 5</t>
  </si>
  <si>
    <t>Группы ТИК,
члены ТИК</t>
  </si>
  <si>
    <t>Коли-
чество 
ТИК
(стр.003 гр.7,8,9 Табл.1)</t>
  </si>
  <si>
    <t>Прогнозируемое время работы 1-го члена ТИК, час</t>
  </si>
  <si>
    <t>Общее количество часов, подлежащих оплате 1-у члену ТИК
гр.5 + 
(гр.6 х 2) +
(гр.7 х 2)</t>
  </si>
  <si>
    <t>Количество человеко-часов оплаты всех членов ТИК,
час
гр.4 х гр.8</t>
  </si>
  <si>
    <t>Размер дополни-тельной оплаты труда (вознаграж-
дения) члена ТИК за 1 час работы в будний день, руб.
(стр.017, гр.7, 8, 9 
Табл.1)</t>
  </si>
  <si>
    <t>в день голосования
(включая время подсчёта голосов)</t>
  </si>
  <si>
    <r>
      <t xml:space="preserve">ИТОГО
</t>
    </r>
    <r>
      <rPr>
        <sz val="9"/>
        <rFont val="Times New Roman"/>
        <family val="1"/>
        <charset val="204"/>
      </rPr>
      <t xml:space="preserve">
гр.11 + гр.15
</t>
    </r>
  </si>
  <si>
    <t>в будние дни
(гр.5 х гр.10  х р/к х 
гр.4) /1000</t>
  </si>
  <si>
    <t>в субботние, воскресные, праздничные
дни, ночное
время (до дня голосования)
((гр.6 х 2) х гр.10 х р/к 
х гр.4)/1000</t>
  </si>
  <si>
    <t>в день голосования 
(включая время подсчёта голосов)
((гр.7 х 2) х гр.10 х р/к
 х гр.4)/1000</t>
  </si>
  <si>
    <t>I группа (до 50 тыс. избирателей)</t>
  </si>
  <si>
    <t>Зам.председателя</t>
  </si>
  <si>
    <t xml:space="preserve">Секретарь  </t>
  </si>
  <si>
    <t>ИТОГО (стр.011 + стр.012+ стр.013 + стр.014)</t>
  </si>
  <si>
    <t>ИТОГО (стр.021+ стр.022 + стр.023 + стр.024)</t>
  </si>
  <si>
    <t>ИТОГО (стр.031 + стр.032 + стр.033 + стр.034)</t>
  </si>
  <si>
    <t>Таблица № 6</t>
  </si>
  <si>
    <t>Таблица № 7</t>
  </si>
  <si>
    <t>Таблица № 8</t>
  </si>
  <si>
    <t>Числен-ность избира-телей, чел</t>
  </si>
  <si>
    <r>
      <t>Вид используемой бумаги, плотность (г/м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  <charset val="204"/>
      </rPr>
      <t>)</t>
    </r>
  </si>
  <si>
    <t>Формат избира-тельного бюллетеня</t>
  </si>
  <si>
    <t>Стоимость изготовления избирательного бюллетеня
(вкл. стоимость бумаги)</t>
  </si>
  <si>
    <t>Избирательный бюллетень на русском языке</t>
  </si>
  <si>
    <t>Избирательный бюллетень на двух и более языках</t>
  </si>
  <si>
    <t>Итого</t>
  </si>
  <si>
    <t>Избирательный бюллетень на русском языке для технических средств подсчёта голосов (КОИБ)</t>
  </si>
  <si>
    <t>Избирательный бюллетень на двух и более языках для технических средств подсчёта голосов (КОИБ)</t>
  </si>
  <si>
    <t>Изготовление избирательных бюллетеней по одномандатным избирательным округам</t>
  </si>
  <si>
    <t>041</t>
  </si>
  <si>
    <t>042</t>
  </si>
  <si>
    <t>ВСЕГО РАСХОДОВ НА ИЗГОТОВЛЕНИЕ ИЗБИРАТЕЛЬНЫХ БЮЛЛЕТЕНЕЙ</t>
  </si>
  <si>
    <t>Виды избирательных комиссий</t>
  </si>
  <si>
    <t>В день голосования</t>
  </si>
  <si>
    <t>В другие дни избирательной кампании</t>
  </si>
  <si>
    <r>
      <rPr>
        <b/>
        <sz val="10"/>
        <rFont val="Times New Roman"/>
        <family val="1"/>
        <charset val="204"/>
      </rPr>
      <t>Всего расходов</t>
    </r>
    <r>
      <rPr>
        <sz val="10"/>
        <rFont val="Times New Roman"/>
        <family val="1"/>
      </rPr>
      <t xml:space="preserve">,
тыс. руб.
</t>
    </r>
    <r>
      <rPr>
        <sz val="8"/>
        <rFont val="Times New Roman"/>
        <family val="1"/>
      </rPr>
      <t>гр.7+ гр.12</t>
    </r>
  </si>
  <si>
    <t xml:space="preserve">марка автомобиля, принятого в расчете </t>
  </si>
  <si>
    <t>тариф за 1 час работы автомо-
биля, руб.</t>
  </si>
  <si>
    <t>период работы автомо-биля, час.</t>
  </si>
  <si>
    <t>количест-во избира-тельных комиссий, которые будут использо-вать транс-порт</t>
  </si>
  <si>
    <t>общие расходы,
тыс. руб.
(гр.4 х гр.5 х гр.6)/1000</t>
  </si>
  <si>
    <t xml:space="preserve">марка автомобиля, принятого в расчёте </t>
  </si>
  <si>
    <t>количест-во избира-тельных  комиссий, которые будут использо-вать транс-порт</t>
  </si>
  <si>
    <t>общие расходы,
тыс. руб.
(гр.9 х гр.10 х гр.11)/1000</t>
  </si>
  <si>
    <t>Участковые избирательные комиссии</t>
  </si>
  <si>
    <t xml:space="preserve">I группа (до 1 001 избирателя) </t>
  </si>
  <si>
    <t>II группа (от 1 001 до 2 001 избирателя)</t>
  </si>
  <si>
    <t>III группа (более 2 000 избирателей)</t>
  </si>
  <si>
    <t>Всего по УИК
(стр.011 + стр.012 + стр.013)</t>
  </si>
  <si>
    <t>Территориальные избирательные комиссии</t>
  </si>
  <si>
    <t xml:space="preserve">I группа (до 50 тыс. избирателей) </t>
  </si>
  <si>
    <t>II группа (от 50 тыс. до 100 тыс. избирателей)</t>
  </si>
  <si>
    <t>III группа (более 100 тыс. избирателей)</t>
  </si>
  <si>
    <t>Всего по ТИК
(стр.021 + стр.022 + стр.023)</t>
  </si>
  <si>
    <t>*) Расходы на выплаты гражданам, привлекаемым к работе в комиссиях по гражданско-правовым договорам на выполнение транспортных и погрузочно-разгрузочных работ, в данной таблице не учитываются.</t>
  </si>
  <si>
    <t>Наименование услуг связи и почтовой продукции 
по видам избирательных комиссий</t>
  </si>
  <si>
    <t>Количество избирательных комиссий, в которых пред-полагается предостав-ление соответству-ющих услуг</t>
  </si>
  <si>
    <t>Требуемое количество услуг или почтовой продукции на одну избирательную комиссию, единиц</t>
  </si>
  <si>
    <t>Стоимость одной услуги или почтовой продукции,   
руб.</t>
  </si>
  <si>
    <r>
      <rPr>
        <b/>
        <sz val="10"/>
        <rFont val="Times New Roman"/>
        <family val="1"/>
        <charset val="204"/>
      </rPr>
      <t>Общая стоимость</t>
    </r>
    <r>
      <rPr>
        <sz val="10"/>
        <rFont val="Times New Roman"/>
        <family val="1"/>
        <charset val="204"/>
      </rPr>
      <t>,
тыс. руб.
(гр.3 х гр.4 х гр.5)/1000</t>
    </r>
  </si>
  <si>
    <r>
      <rPr>
        <b/>
        <sz val="10"/>
        <rFont val="Times New Roman"/>
        <family val="1"/>
        <charset val="204"/>
      </rPr>
      <t>Примечание</t>
    </r>
    <r>
      <rPr>
        <sz val="10"/>
        <rFont val="Times New Roman"/>
        <family val="1"/>
      </rPr>
      <t xml:space="preserve">
(указать алгоритм формирования количества услуг и стоимости 1-ой услуги)</t>
    </r>
  </si>
  <si>
    <t>Абонентская плата</t>
  </si>
  <si>
    <t>Междугородная и внутризоновая связь</t>
  </si>
  <si>
    <t>Приём и передача информации по радиосвязи</t>
  </si>
  <si>
    <t>Другие расходы на связь (указать):</t>
  </si>
  <si>
    <t>ИТОГО по УИК
(стр.011 + стр.012 + стр.013 + стр.014 + стр.015)</t>
  </si>
  <si>
    <t>ИТОГО по ТИК
(стр.021 + стр.022 + стр.023 + стр.024 + стр.025)</t>
  </si>
  <si>
    <t>Наименование по видам избирательных комиссий</t>
  </si>
  <si>
    <t>Количество избира-
тельных комиссий, которым требуются соответст-
вующие товары</t>
  </si>
  <si>
    <r>
      <t xml:space="preserve">Стоимость набора канцелярских товаров, бумаги,
руб.
</t>
    </r>
    <r>
      <rPr>
        <sz val="8"/>
        <rFont val="Times New Roman"/>
        <family val="1"/>
      </rPr>
      <t>(в целых единицах)</t>
    </r>
  </si>
  <si>
    <r>
      <rPr>
        <b/>
        <sz val="9"/>
        <rFont val="Times New Roman"/>
        <family val="1"/>
        <charset val="204"/>
      </rPr>
      <t>Общая стоимость</t>
    </r>
    <r>
      <rPr>
        <sz val="9"/>
        <rFont val="Times New Roman"/>
        <family val="1"/>
      </rPr>
      <t>,
 тыс. руб.
гр.3 х гр.4 /1000</t>
    </r>
  </si>
  <si>
    <t>Участковые избирательные комиссии I группы 
(до 1001 избирателя)</t>
  </si>
  <si>
    <t>ИТОГО по УИК I группы (стр.011 + стр.012 + стр.013)</t>
  </si>
  <si>
    <t>Участковые избирательные комиссии II группы
(от 1001 до 2001 избирателей)</t>
  </si>
  <si>
    <t>ИТОГО по УИК II группы (стр.021 + стр.022 + стр.023)</t>
  </si>
  <si>
    <t>Участковые избирательные комиссии III группы
 (более 2000 избирателей)</t>
  </si>
  <si>
    <t>ИТОГО по УИК III группы (стр.031 + стр.032 + стр.033)</t>
  </si>
  <si>
    <t>Территориальные избирательные комиссии I группы
 (до 50 тыс.избирателей)</t>
  </si>
  <si>
    <t>043</t>
  </si>
  <si>
    <t>ИТОГО по ТИК I группы (стр.041 + стр.042 + стр.043)</t>
  </si>
  <si>
    <t>Территориальные избирательные комиссии II группы
(от 50 до 100 тыс.избирателей)</t>
  </si>
  <si>
    <t>051</t>
  </si>
  <si>
    <t>052</t>
  </si>
  <si>
    <t>053</t>
  </si>
  <si>
    <t>ИТОГО по ТИК II группы (стр.051 + стр.052 + стр.053)</t>
  </si>
  <si>
    <t>050</t>
  </si>
  <si>
    <t>Территориальные избирательные комиссии III группы
 (свыше 100 тыс.избирателей)</t>
  </si>
  <si>
    <t>ИТОГО по ТИК III группы (стр.061 + стр.062 + стр.063)</t>
  </si>
  <si>
    <t>Таблица № 12</t>
  </si>
  <si>
    <t>Коли-чество избира-тельных комиссий, в которых требуется оплата команди-ровочных расходов</t>
  </si>
  <si>
    <r>
      <t xml:space="preserve">Прогнозируемые данные в расчёте </t>
    </r>
    <r>
      <rPr>
        <u/>
        <sz val="10"/>
        <rFont val="Times New Roman"/>
        <family val="1"/>
        <charset val="204"/>
      </rPr>
      <t>на одну</t>
    </r>
    <r>
      <rPr>
        <sz val="10"/>
        <rFont val="Times New Roman"/>
        <family val="1"/>
      </rPr>
      <t xml:space="preserve"> избирательную комиссию</t>
    </r>
  </si>
  <si>
    <r>
      <rPr>
        <b/>
        <sz val="10"/>
        <rFont val="Times New Roman CYR"/>
        <charset val="204"/>
      </rPr>
      <t>Общие расходы</t>
    </r>
    <r>
      <rPr>
        <sz val="10"/>
        <rFont val="Times New Roman CYR"/>
        <family val="1"/>
        <charset val="204"/>
      </rPr>
      <t>, 
тыс. руб.
гр.3 х гр.4 х (гр.7 + гр.8 + гр.10)/1000</t>
    </r>
  </si>
  <si>
    <t>среднее коли-чество коман-дировок</t>
  </si>
  <si>
    <r>
      <t xml:space="preserve">в расчёте </t>
    </r>
    <r>
      <rPr>
        <u/>
        <sz val="10"/>
        <rFont val="Times New Roman"/>
        <family val="1"/>
        <charset val="204"/>
      </rPr>
      <t>на одну</t>
    </r>
    <r>
      <rPr>
        <sz val="10"/>
        <rFont val="Times New Roman"/>
        <family val="1"/>
      </rPr>
      <t xml:space="preserve"> командировку</t>
    </r>
  </si>
  <si>
    <t>среднее коли-чество получа-телей выплат, чел.</t>
  </si>
  <si>
    <t>среднее коли-чество дней нахож-дения в коман-дировке, дни</t>
  </si>
  <si>
    <t>суточные расходы, руб.
если гр.6&gt;1, то
(гр.5 х гр.6) х100, 
иначе гр.7=0</t>
  </si>
  <si>
    <t>оплата найма жилья,
руб.
гр.5 х (гр.6 - 1день) х</t>
  </si>
  <si>
    <t>средний размер выплат по проезду 1-му человеку,
руб.
(в целых единицах)</t>
  </si>
  <si>
    <t>оплата проезда, руб.
гр.5 х гр.9</t>
  </si>
  <si>
    <t>Таблица № 13</t>
  </si>
  <si>
    <t>Потребность в приобретении изделий, штук</t>
  </si>
  <si>
    <t>Цена единицы продукции, руб.
(в целых единицах)</t>
  </si>
  <si>
    <t>стенды</t>
  </si>
  <si>
    <t>вывески</t>
  </si>
  <si>
    <t>указатели</t>
  </si>
  <si>
    <t>печати</t>
  </si>
  <si>
    <t>другое (указать):</t>
  </si>
  <si>
    <t xml:space="preserve">картриджи для печатей </t>
  </si>
  <si>
    <t>ИТОГО по УИК (стр.011 + стр.012 + стр.013 + стр.014 + стр.015)</t>
  </si>
  <si>
    <t>ИТОГО по ТИК (стр.021 + стр.022 + стр.023 + стр.024 + стр.025)</t>
  </si>
  <si>
    <t>Таблица № 14</t>
  </si>
  <si>
    <t>Требуемое количество предметов снабжения, единиц</t>
  </si>
  <si>
    <t>Цена одной единицы,
руб.
(в целых единицах)</t>
  </si>
  <si>
    <r>
      <rPr>
        <b/>
        <sz val="10"/>
        <rFont val="Times New Roman"/>
        <family val="1"/>
        <charset val="204"/>
      </rPr>
      <t>Общая стоимость</t>
    </r>
    <r>
      <rPr>
        <sz val="10"/>
        <rFont val="Times New Roman"/>
        <family val="1"/>
        <charset val="204"/>
      </rPr>
      <t>,
тыс.руб.
(гр.3 х гр.4)/1000</t>
    </r>
  </si>
  <si>
    <t>Таблица № 15</t>
  </si>
  <si>
    <t>Требуемое количество, единиц</t>
  </si>
  <si>
    <t>Цена одной единицы,
рублей
(в целых единицах)</t>
  </si>
  <si>
    <r>
      <rPr>
        <b/>
        <sz val="9"/>
        <rFont val="Times New Roman"/>
        <family val="1"/>
        <charset val="204"/>
      </rPr>
      <t>Общая стоимость</t>
    </r>
    <r>
      <rPr>
        <sz val="9"/>
        <rFont val="Times New Roman"/>
        <family val="1"/>
        <charset val="204"/>
      </rPr>
      <t xml:space="preserve">,
тыс. руб.
</t>
    </r>
    <r>
      <rPr>
        <sz val="8"/>
        <rFont val="Times New Roman"/>
        <family val="1"/>
        <charset val="204"/>
      </rPr>
      <t>(гр.3 х гр.4/1000 )</t>
    </r>
  </si>
  <si>
    <t>Таблица № 16</t>
  </si>
  <si>
    <t>Наименования видов работ, 
для выполнения которых привлекаются граждане по гражданско-правовым договорам по видам избирательных комиссий</t>
  </si>
  <si>
    <t>Количество избирательных комисиий, в которых планируется привлечение граждан по гражданско-правовым договорам</t>
  </si>
  <si>
    <r>
      <rPr>
        <b/>
        <sz val="10"/>
        <rFont val="Times New Roman CYR"/>
        <charset val="204"/>
      </rPr>
      <t>Общие расходы</t>
    </r>
    <r>
      <rPr>
        <sz val="10"/>
        <rFont val="Times New Roman CYR"/>
        <family val="1"/>
        <charset val="204"/>
      </rPr>
      <t>, 
тыс. руб.
(гр.3 х гр.4 х гр.5)/1000</t>
    </r>
  </si>
  <si>
    <t xml:space="preserve">Участковые избирательные комиссии </t>
  </si>
  <si>
    <t>сборка, разборка технологического оборудования</t>
  </si>
  <si>
    <t>работы по содержанию помещений избирательных комиссий, участков для голосования</t>
  </si>
  <si>
    <t>другие работы, связанные с подготовкой и проведением выборов, всего</t>
  </si>
  <si>
    <t>в том числе (указать):</t>
  </si>
  <si>
    <t>ИТОГО
(стр.011 + стр.012 + стр.013 + стр.014 + стр.015)</t>
  </si>
  <si>
    <t>044</t>
  </si>
  <si>
    <t>045</t>
  </si>
  <si>
    <t>046</t>
  </si>
  <si>
    <t>047</t>
  </si>
  <si>
    <t>048</t>
  </si>
  <si>
    <t>ИТОГО
(стр.041 + стр.042 + стр.043 + стр.044 + стр.045)</t>
  </si>
  <si>
    <t>Таблица № 17</t>
  </si>
  <si>
    <t>Наименование печатной информационной продукции 
(с учётом Тематического плана изданий ЦИК России)</t>
  </si>
  <si>
    <r>
      <t>Вид используе-мой бумаги, плотность (г/м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  <charset val="204"/>
      </rPr>
      <t>)</t>
    </r>
  </si>
  <si>
    <t xml:space="preserve">Формат  печатной информаци-
онной продукции для избирателей </t>
  </si>
  <si>
    <t xml:space="preserve">Тираж печатной информационной продукции для избирателей </t>
  </si>
  <si>
    <r>
      <t xml:space="preserve">Стоимость изготовления информационной продукции </t>
    </r>
    <r>
      <rPr>
        <b/>
        <sz val="11"/>
        <rFont val="Times New Roman"/>
        <family val="1"/>
        <charset val="204"/>
      </rPr>
      <t xml:space="preserve">для избирателей </t>
    </r>
  </si>
  <si>
    <t>алгоритм для определения тиража</t>
  </si>
  <si>
    <t>экзем-
пляров</t>
  </si>
  <si>
    <r>
      <t>всего тиража</t>
    </r>
    <r>
      <rPr>
        <sz val="11"/>
        <rFont val="Times New Roman"/>
        <family val="1"/>
        <charset val="204"/>
      </rPr>
      <t>,
тыс. руб.</t>
    </r>
  </si>
  <si>
    <t>Приглашения, всего
(стр.011 + стр.012)</t>
  </si>
  <si>
    <t>в том числе указать наименование:</t>
  </si>
  <si>
    <t>приглашения для ознакомления и уточнения списков избирателей, приглашение на выборы с указанием места нахождения помещения для голосования, даты и времени голосования</t>
  </si>
  <si>
    <t>Информационные листовки, всего
(стр.021 + стр.022 + стр.023)</t>
  </si>
  <si>
    <t>Другие, в том числе указать наименования:</t>
  </si>
  <si>
    <t>А1</t>
  </si>
  <si>
    <t>Другая печатная информационная продукция, всего
(стр.041 + стр.042 + стр.043 + стр.044 + стр.045)</t>
  </si>
  <si>
    <t>Всего
(стр.010 + стр.020 + стр.030 + стр.040)</t>
  </si>
  <si>
    <t>Наименование расходов 
по видам избирательных комиссий</t>
  </si>
  <si>
    <t>Общая стоимость,
тыс. руб.</t>
  </si>
  <si>
    <t>Примечание</t>
  </si>
  <si>
    <t>Участковые избирательные комиссии, всего</t>
  </si>
  <si>
    <t>в том числе: (указать)</t>
  </si>
  <si>
    <t>Территориальные избирательные комиссии, всего</t>
  </si>
  <si>
    <t>Наименование печатной продукции по видам избирательных комиссий
(с учетом Тематического плана изданий
ЦИК России)</t>
  </si>
  <si>
    <t>Формат печатного издания</t>
  </si>
  <si>
    <t>Тираж</t>
  </si>
  <si>
    <t>Стоимость изготовления печатной продукции</t>
  </si>
  <si>
    <t>А2</t>
  </si>
  <si>
    <t xml:space="preserve">Изготовление избирательных бюллетеней </t>
  </si>
  <si>
    <t>в месяц</t>
  </si>
  <si>
    <t>За весь период (100 дней)</t>
  </si>
  <si>
    <t>,,,</t>
  </si>
  <si>
    <t>Итого на 1 члена комиссии         рублей</t>
  </si>
  <si>
    <t>Итого на 1 члена комиссии            рублей</t>
  </si>
  <si>
    <t>Таблица № 9</t>
  </si>
  <si>
    <t>штампы</t>
  </si>
  <si>
    <t>Почтово-телеграфные расходы окружной территориальной избирательной комиссии</t>
  </si>
  <si>
    <t>Перенос телефонной розетки из одного помещения в другое, установка параллельных телефонов, установка временных номеров</t>
  </si>
  <si>
    <t xml:space="preserve">Почтово-телеграфные расходы </t>
  </si>
  <si>
    <t>Обеспечение средствами связи участковых избирательных комиссий</t>
  </si>
  <si>
    <t>А1, печать 1+0</t>
  </si>
  <si>
    <t>(наименование избирательной комиссии)</t>
  </si>
  <si>
    <t>(наименование избирательной комиссии )</t>
  </si>
  <si>
    <t>Таблица № 10</t>
  </si>
  <si>
    <t>Приложение №1 к Таблице №10</t>
  </si>
  <si>
    <t>Приложение № 2 к Таблице № 10</t>
  </si>
  <si>
    <t>Таблица № 11</t>
  </si>
  <si>
    <t>II группа</t>
  </si>
  <si>
    <t>Итого по всем комиссиям
(стр.010 + стр.020)</t>
  </si>
  <si>
    <t>ВСЕГО
(стр.010 + стр.020)</t>
  </si>
  <si>
    <t>ВСЕГО
(стр.010 + стр.020 + стр.030 + стр.040 + стр.050 + стр.060)</t>
  </si>
  <si>
    <t>ВСЕГО (стр.010 + стр.020)</t>
  </si>
  <si>
    <t>Всего (стр.010 + стр.020)</t>
  </si>
  <si>
    <t>Тираж, шт.</t>
  </si>
  <si>
    <t>Наборы канцелярских товаров (в соответствии с Приложением №1 к Таблице 10)</t>
  </si>
  <si>
    <t>Бумага писчая формата А4 (в соответствии с Приложением №2 к Таблице  10)</t>
  </si>
  <si>
    <t>Бумага писчая формата А3 (в соответствии Приложением №2 к Таблице  10)</t>
  </si>
  <si>
    <t>Наборы канцелярских товаров (в соответствии с Приложением №1 к Таблице  10)</t>
  </si>
  <si>
    <t>Бумага писчая формата А4 (в соответствии с Приложением №2 к Таблице 10)</t>
  </si>
  <si>
    <t>049</t>
  </si>
  <si>
    <t>ВСЕГО (стр.010 + стр.040)</t>
  </si>
  <si>
    <t>070</t>
  </si>
  <si>
    <t xml:space="preserve">* 297x700 мм, цветность 2+о(черный текст и цветная защитная сетка). Степень защиты на лицевой стороне специальной краской наносится защитная сетка. </t>
  </si>
  <si>
    <t>Короб архивный</t>
  </si>
  <si>
    <r>
      <t>период работы автомо-биля, час.</t>
    </r>
    <r>
      <rPr>
        <sz val="10"/>
        <color rgb="FFFF0000"/>
        <rFont val="Times New Roman"/>
        <family val="1"/>
        <charset val="204"/>
      </rPr>
      <t xml:space="preserve"> </t>
    </r>
  </si>
  <si>
    <t>А</t>
  </si>
  <si>
    <t>Аааааа</t>
  </si>
  <si>
    <t xml:space="preserve">Заполнен из расчет физ. Лицо, а в методичке- юридич. </t>
  </si>
  <si>
    <t xml:space="preserve">Закон Республики Крым от 05.06.2014 N 17-ЗРК  "О выборах депутатов представительных органов муниципальных образований в Республике Крым" </t>
  </si>
  <si>
    <t>035</t>
  </si>
  <si>
    <t>036</t>
  </si>
  <si>
    <t>037</t>
  </si>
  <si>
    <t>038</t>
  </si>
  <si>
    <t>Формат – 210/297 мм</t>
  </si>
  <si>
    <t xml:space="preserve">
Материал – бумага мелованная                  полуматовая,
Плотность – 130 г/м2,
Цветность – 4+0,
</t>
  </si>
  <si>
    <t xml:space="preserve"> А3</t>
  </si>
  <si>
    <t xml:space="preserve">
Материал – бумага мелованная                  полуматовая,
Плотность – 130 г/м2,
Цветность – 4+0,
</t>
  </si>
  <si>
    <t>Заправка катриджей</t>
  </si>
  <si>
    <t>Расходы, связанные с применением QR-кода (закупка Флеш-накопителя)</t>
  </si>
  <si>
    <t>офсетная, 65 г/м2</t>
  </si>
  <si>
    <t>А4, 1+1</t>
  </si>
  <si>
    <t>А4, 1+0</t>
  </si>
  <si>
    <t xml:space="preserve"> </t>
  </si>
  <si>
    <t>п</t>
  </si>
  <si>
    <t>по</t>
  </si>
  <si>
    <t>Офсетная , 65гр/м2</t>
  </si>
  <si>
    <t>210x800 мм, *</t>
  </si>
  <si>
    <t>44 Избирательная комиссия КострРеспублики Крым</t>
  </si>
  <si>
    <t>55 Избирательная комиссия Республики Крым</t>
  </si>
  <si>
    <t>70 Избирательная комиссия ТРеспублики Крым</t>
  </si>
  <si>
    <t>Расчёт расходов на дополнительную оплату труда (вознаграждение) членов УИК
в период подготовки и проведения выборов Губернатора Республики Крым</t>
  </si>
  <si>
    <t xml:space="preserve"> 1 экз., руб.</t>
  </si>
  <si>
    <t>по количеству  избирателей</t>
  </si>
  <si>
    <t>Заправка катриджей к-во УИК*500</t>
  </si>
  <si>
    <t xml:space="preserve">Флэш-накопители для записи ПО - кол-во(УИК) х стоимость приобретение (заправка) картриджей - кол-во х стоимость =_____ </t>
  </si>
  <si>
    <t>1 экз</t>
  </si>
  <si>
    <t xml:space="preserve">всего тиража, тыс. руб. 7*6/1000
</t>
  </si>
  <si>
    <t>1-го экземпляра, руб.</t>
  </si>
  <si>
    <t>всего тиража, тыс. руб. 6*7/1000</t>
  </si>
  <si>
    <t>(наименование одномандатного избирательного округа)</t>
  </si>
  <si>
    <t>Наименование наглядной (наружной) информации для граждан</t>
  </si>
  <si>
    <t>Изготовление наглядной (наружной) информации для граждан</t>
  </si>
  <si>
    <t>Размещение продукции</t>
  </si>
  <si>
    <r>
      <rPr>
        <b/>
        <sz val="10"/>
        <rFont val="Times New Roman"/>
        <family val="1"/>
        <charset val="204"/>
      </rPr>
      <t>Общие затраты</t>
    </r>
    <r>
      <rPr>
        <sz val="10"/>
        <rFont val="Times New Roman"/>
        <family val="1"/>
      </rPr>
      <t xml:space="preserve">
на изготовление и размещение </t>
    </r>
  </si>
  <si>
    <t>характеристика продукции</t>
  </si>
  <si>
    <t>тираж нагдядной информационной продукции для граждан</t>
  </si>
  <si>
    <t>стоимость изготовления продукции</t>
  </si>
  <si>
    <t>общая продол-жительность размещения одной единицы продукции, (суток)</t>
  </si>
  <si>
    <t>цена разме-щения одной единицы продукции 
в сутки,
руб.</t>
  </si>
  <si>
    <t>общая стоимость размещения,
руб.
(в целых единицах)</t>
  </si>
  <si>
    <t xml:space="preserve">форматы, размеры </t>
  </si>
  <si>
    <t>материал, используемый для изготов-ления
продукции</t>
  </si>
  <si>
    <t>всего тиража, 
руб.
(в целых единицах)</t>
  </si>
  <si>
    <t xml:space="preserve">одного экземпляра
гр.8/гр.7
руб. 
</t>
  </si>
  <si>
    <r>
      <t xml:space="preserve">одной единицы продукции,
руб.
</t>
    </r>
    <r>
      <rPr>
        <sz val="8"/>
        <rFont val="Times New Roman"/>
        <family val="1"/>
      </rPr>
      <t>(гр.8 + гр.12)/гр.7</t>
    </r>
  </si>
  <si>
    <t xml:space="preserve">Билборды, всего
(стр.011 - стр.019)
</t>
  </si>
  <si>
    <t>Сити-формат, всего
(стр.021 - стр.029)</t>
  </si>
  <si>
    <t>Перетяжка, всего
(стр.031 - стр.039)</t>
  </si>
  <si>
    <t>Другая наглядная информация, всего
(стр.041 - стр.049)</t>
  </si>
  <si>
    <t>баннерная сетка, плотность: 340 г/м2</t>
  </si>
  <si>
    <t>количество предоставляется предприятием</t>
  </si>
  <si>
    <t>Аренда металлической конструкции на 2 месяца</t>
  </si>
  <si>
    <t>Всего</t>
  </si>
  <si>
    <t>Формат – А1;</t>
  </si>
  <si>
    <t>Формат – А2;</t>
  </si>
  <si>
    <t xml:space="preserve">Материал – бумага мелованная полуматовая;
Плотность – 130 г/м2;
Цветность – 4+0;
</t>
  </si>
  <si>
    <t xml:space="preserve">Материал – бумага мелованная полуматовая;
Плотность – 115 г/м2;
Цветность – 4+0;
</t>
  </si>
  <si>
    <t>Формат – А3;</t>
  </si>
  <si>
    <t xml:space="preserve">Материал – бумага мелованная                  полуматовая,
Плотность – 115 г/м2,
Цветность – 4+0,
</t>
  </si>
  <si>
    <t>Плакат «Подсчет голосов УИК с применением технологии изготовления протокола УИК об итогах голосования с машиночитаемым кодом»</t>
  </si>
  <si>
    <t>Плакат «Подсчет голосов участковой избирательной комиссией с применением комплексов обработки избирательных бюллетеней (КОИБ)»</t>
  </si>
  <si>
    <t>Листовка «Официальное информирование о выборах»</t>
  </si>
  <si>
    <t>Материал – бумага              самоклеящаяся, полуглянцевая RITERMA, кл. пост. н.3,8 см,
Плотность – 180 г/м2,
Цветность – 4+0,
Изображение – согласно               утвержденному оригинал-макету</t>
  </si>
  <si>
    <t>Формат – А4.</t>
  </si>
  <si>
    <t>Формат – А5.</t>
  </si>
  <si>
    <t>Плакат «Официальное информирование о выборах»</t>
  </si>
  <si>
    <t xml:space="preserve">Плакат «Официальное информирование о выборах» </t>
  </si>
  <si>
    <t>Брошюра «Информация о зарегистрированных кандидатах в депутаты ______  (для слабовидящих, крупным шрифтом)</t>
  </si>
  <si>
    <t xml:space="preserve">Плакат «Информация о зарегистрированных кандидатах в депутаты ______  » </t>
  </si>
  <si>
    <r>
      <t xml:space="preserve">Плакат «Порядок заполнения избирательного бюллетеня на выборах депутатов </t>
    </r>
    <r>
      <rPr>
        <sz val="11"/>
        <rFont val="Cambria"/>
        <family val="1"/>
        <charset val="204"/>
      </rPr>
      <t xml:space="preserve">____ </t>
    </r>
    <r>
      <rPr>
        <sz val="11"/>
        <color rgb="FF000000"/>
        <rFont val="Cambria"/>
        <family val="1"/>
        <charset val="204"/>
      </rPr>
      <t>»</t>
    </r>
  </si>
  <si>
    <t>количество экземпляров</t>
  </si>
  <si>
    <t>Плакат «Порядок голосования на  выборах депутатов ____________ »</t>
  </si>
  <si>
    <t>алглоритм расчёта для определения тиража</t>
  </si>
  <si>
    <t>офсетная 65 г/м2</t>
  </si>
  <si>
    <t>А3, печать 1+1</t>
  </si>
  <si>
    <t>мелованная , 115 г/м2</t>
  </si>
  <si>
    <t>Бланк «Таблица суммирования данных списка избирателей»</t>
  </si>
  <si>
    <t>Бланк «Табличка для оперативного подсчета числа избирателей, принявших участие в выборах»</t>
  </si>
  <si>
    <t>Бланк «Заявления о возможности проголосовать вне помещения для голосования»</t>
  </si>
  <si>
    <t>Брошюра «Реестр заявлений (обращений) о голосовании вне помещения для голосования»</t>
  </si>
  <si>
    <t>А4, 12 л., скрепка, 1+1</t>
  </si>
  <si>
    <t>Брошюра «Выписка из реестра заявлений (обращений) о голосовании вне помещения для голосования»</t>
  </si>
  <si>
    <t>А4, 6 л., скрепка, 1+1</t>
  </si>
  <si>
    <t>Бланк «Реестр регистрации выдачи заверенных копий протоколов УИК об итогах голосования»</t>
  </si>
  <si>
    <t>Бланк «Акт о проведении голосования вне помещения для голосования»</t>
  </si>
  <si>
    <t>Бланк «Реестр регистрации жалоб (заявлений) граждан»</t>
  </si>
  <si>
    <t>газетная, 52 г/м2</t>
  </si>
  <si>
    <t>Бланк «Ведомость передачи избирательных бюллетеней членам УИК для выдачи их избирателям в помещении для голосования»</t>
  </si>
  <si>
    <t>Бланк «Ведомость передачи бюллетеней членам УИК для выдачи их избирателям при проведении голосования вне помещения для голосования»</t>
  </si>
  <si>
    <t>Бланк «Реестр лиц, присутствовавших при проведении голосования, подсчете голосов избирателей и составлении протоколов об итогах голосования»</t>
  </si>
  <si>
    <t>Бланк «Акт о невозможности использования оборудования для изготовления протоколов участковой избирательной комиссии об итогах голосования с машиночитаемым кодом и (или) СПО участковой избирательной комиссии»</t>
  </si>
  <si>
    <t>Бланк «Акт о погашении испорченного избирателем избирательного бюллетеня»</t>
  </si>
  <si>
    <t>Бланк «Акт о признании избирательных бюллетеней бюллетенями неустановленной формы»</t>
  </si>
  <si>
    <t>А4,1+1</t>
  </si>
  <si>
    <t>Бланк «Акт о проверке контрольных соотношений в протоколе участковой избирательной комиссии об итогах голосования»</t>
  </si>
  <si>
    <t>Бланк «Акт о готовности помещения для голосования избирательного участка»</t>
  </si>
  <si>
    <t>Бланк «Акт о проведении голосования с использованием стационарного ящика для голосования и сейф-пакета»</t>
  </si>
  <si>
    <t xml:space="preserve">Бланк «Акт о признании недействительными избирательных бюллетеней, находящихся в сейф-пакете» </t>
  </si>
  <si>
    <t>Бланк «Ведомость передачи избирательных бюллетеней членам участковой избирательной комиссии для выдачи их избирателям при проведении дополнительной формы голосования»</t>
  </si>
  <si>
    <t>Бланк «Акт о проведении голосования с использованием переносного ящика для голосования и сейф-пакета»</t>
  </si>
  <si>
    <t>Бланк «Акт о превышении числа избирательных бюллетеней, извлеченных из сейф-пакета № _____, над числом избирательных бюллетеней, указанным в акте о проведении голосования»</t>
  </si>
  <si>
    <t>Бланк «Акт о превышении числа избирательных бюллетеней, извлеченных из переносного ящика для голосования, над числом заявлений избирателей, содержащих отметку о получении избирательного бюллетеня для голосования вне помещения для голосования»</t>
  </si>
  <si>
    <t>А1, 1+0</t>
  </si>
  <si>
    <t>мелованная, 115 г/м2</t>
  </si>
  <si>
    <t>Бланк "Протокол № 1 УИК об итогах голосования по одномандатному избирательному округу"</t>
  </si>
  <si>
    <t>Бланк "Протокол № 2 УИК об итогах голосования по единому избирательному округу"</t>
  </si>
  <si>
    <t xml:space="preserve">Бланк «Протокол № 1 УИК об итогах голосования по одномандатному избирательному округу (КОПИЯ)»
</t>
  </si>
  <si>
    <t xml:space="preserve">Бланк «Протокол № 2 УИК об итогах голосования по единому избирательному округу (КОПИЯ)»
</t>
  </si>
  <si>
    <t>Увеличенная форма протокола № 1  УИК об итогах голосования на избирательном участке по одномандатному избирательному округу</t>
  </si>
  <si>
    <t>А1, печать 1+1</t>
  </si>
  <si>
    <t>Увеличенная форма протокола № 2  УИК об итогах голосования на избирательном участке по единому избирательному округу</t>
  </si>
  <si>
    <t>Увеличенная форма сводной таблицы № 1 окружной избирательной комиссии о результатах выборов
по одномандатному избирательному округу</t>
  </si>
  <si>
    <t>Бланк "Реестр регистрации выдачи заверенных копий протокола 
окружной избирательной комиссии"</t>
  </si>
  <si>
    <t>Увеличенная форма сводной таблицы № 2 окружной избирательной комиссии о результатах выборов
по единому избирательному округу (левая часть)</t>
  </si>
  <si>
    <t>Увеличенная форма сводной таблицы № 2 окружной избирательной комиссии о результатах выборов
по единому избирательному округу (правая часть)</t>
  </si>
  <si>
    <t>039</t>
  </si>
  <si>
    <t>по 2 шт. на 1 УИК</t>
  </si>
  <si>
    <t>Формат – 115х165 мм.</t>
  </si>
  <si>
    <t>Объем – 384 полос.
Материал блока – бум. офсет, 80 г/м2. Материал обложки – бум. мелов,
240 г/м2, пантон 302u.
Печать текста – 1+1.
Печать обложки – 1+0.
Крепление – КБС.</t>
  </si>
  <si>
    <t>по 1 шт.на 1 УИК и по 2 шт. на ТИК</t>
  </si>
  <si>
    <t>А5, 3+2</t>
  </si>
  <si>
    <t>офсетная, 100 г/м2</t>
  </si>
  <si>
    <t xml:space="preserve"> Текстовый блок: для слабовидящих, крупным шрифтом, объем – 40 стр. Материал блока – бумага офсетная, плотность бумаги – 80 г/м2. Печать 1+1. Материал обложки – бумага мелованная, плотность бумаги – 250 г/м2. Печать текста – 4+0. Скрепление – две скрепки.</t>
  </si>
  <si>
    <t>Плакаты, всего
(стр.031 - стр.035)</t>
  </si>
  <si>
    <t>Плакат "Политические партии, зарегистрировавшие списки кандидатов (в поряде размещения в избирательном бюллетене)"</t>
  </si>
  <si>
    <t>Брошюра "Биографические данные кандидатов, зарегистрированных в составе списков кандидатов  __________"</t>
  </si>
  <si>
    <t>(наименование выборов)</t>
  </si>
  <si>
    <t xml:space="preserve"> Текстовый блок: для слабовидящих, крупным шрифтом, объем – 100 стр. Материал блока – бумага офсетная, плотность бумаги – 80 г/м2. Печать 1+1. Материал обложки – бумага мелованная, плотность бумаги – 250 г/м2. Печать текста – 4+0. Скрепление – две скрепки.</t>
  </si>
  <si>
    <t>Формат – 210/297 мм (книжный)</t>
  </si>
  <si>
    <t>Брошюра "Сведения о размере и об источниках доходов, имуществе кандидатов в депутаты ______________"</t>
  </si>
  <si>
    <t>Формат – 210/297 мм (альбомный)</t>
  </si>
  <si>
    <t>5 шт. на 1 УИК</t>
  </si>
  <si>
    <t>Информационно-раздаточная продукция для впервые голосующих</t>
  </si>
  <si>
    <t>Трафреты для избирателей с органиченными возможностями</t>
  </si>
  <si>
    <t>Расходы на КРС</t>
  </si>
  <si>
    <t>место размещения</t>
  </si>
  <si>
    <r>
      <t xml:space="preserve">всей продукции,
 руб.
</t>
    </r>
    <r>
      <rPr>
        <sz val="8"/>
        <rFont val="Times New Roman"/>
        <family val="1"/>
      </rPr>
      <t>(гр.8 + гр.12)</t>
    </r>
  </si>
  <si>
    <t>Изготовление постера на билборд</t>
  </si>
  <si>
    <t xml:space="preserve">3 х 6м, цветность: полноцветный (4+0); 
печать: широкоформатная; 
изображение: согласно оригинал - макету </t>
  </si>
  <si>
    <t>атмосферопстойкая бумага с голубой подложкой , плотность               115 г/м2</t>
  </si>
  <si>
    <t>въездные-выездные транпортные пути, вдоль трасс, улиц</t>
  </si>
  <si>
    <t>Монтаж и демонтаж постера на билборд (с использованием спецтехники «вышка»).
Описание услуги:
Требования к системе крепления постера: поклейка
Монтаж/демонтаж –  с использованием спецтехники «вышка»  на отдельно стоящих билбордах, включая транспортные расходы.</t>
  </si>
  <si>
    <t>Изготовление постера на ситилайт</t>
  </si>
  <si>
    <t>1,2 х 1,8 м, цветность: полноцветный (4+0); 
печать: широкоформатная; 
изображение: согласно оригинал - макету</t>
  </si>
  <si>
    <t xml:space="preserve"> атмосферостойкая бумага с голубой подложкой Blueback; 
плотность: 115 г/м².</t>
  </si>
  <si>
    <t>Монтаж и демонтаж постера на ситилайт (с использованием спецтехники «вышка»).
Описание услуги: Требования к системе крепления постера: поклейка. Монтаж/демонтаж –  с использованием спецтехники «вышка»  на отдельно стоящих ситилайтах, включая транспортные расходы.</t>
  </si>
  <si>
    <t xml:space="preserve">Изготовление перетяжки (двухсторонняя)
</t>
  </si>
  <si>
    <t xml:space="preserve"> 4 х 0,7 м.; цветность: полноцветный (4+4); 
печать: широкоформатная, качество печати с расширением 720 DPI;
двухсторонняя, пропайка по периметру, люверсы каждые 25 см, диаметр 12 мм.</t>
  </si>
  <si>
    <t xml:space="preserve">
ткань: баннерная ткань Frontlit литой 460; плотность: 510 г/м²; </t>
  </si>
  <si>
    <t>Монтаж, демонтаж перетяжки с использованием спецтехники "вышка", требования к креплению: люверсная на хомуты.</t>
  </si>
  <si>
    <t xml:space="preserve">Изготовление баннерной сетки
</t>
  </si>
  <si>
    <t xml:space="preserve"> размер: 3 х 6 м.; цветность: полноцветный (4+0); 
печать: широкоформатная, качество печати с расширением 720 DPI;
усиленная пайка по периметру, люверсы каждые 30 см., диаметр 12 мм.
изображение: согласно утвержденному оригинал - макету.</t>
  </si>
  <si>
    <t>Монтаж и демонтаж металлической конструкции, монтаж и демонтаж баннерной сетки
(с использованием спецтехники «вышка»).
Монтаж/демонтаж – размещение на металлических конструкциях на стене, на отдельно стоящих металлоконструкциях, с использованием спецтехники «вышка», включая транспортные расходы.</t>
  </si>
  <si>
    <t>041а</t>
  </si>
  <si>
    <t>Требования к системе крепления баннерной сетки: люверсная на хомуты</t>
  </si>
  <si>
    <t>041б</t>
  </si>
  <si>
    <t>Размещение официального информирования на общественном транспорте (автобус):</t>
  </si>
  <si>
    <t xml:space="preserve">Изготовление самоклеящейся и перфорированной пленки для нанесения на общественный транспорт (автобус).
</t>
  </si>
  <si>
    <t>полноцветный (4+0); 
печать: широкоформатная, качество печати с расширением 720 DPI, 
широкоформатная с контурной прорезкой; 
изображение: согласно утвержденному оригинал - макету.</t>
  </si>
  <si>
    <t xml:space="preserve">
Oracle, One Way Vision, ламинация.</t>
  </si>
  <si>
    <t xml:space="preserve">Монтаж и демонтаж самоклеящейся и перфорированной пленки на общественный транспорт (автобус)
</t>
  </si>
  <si>
    <t xml:space="preserve"> крепления материала: поклейка.
Монтаж/демонтаж – размещение на общественном транспорте (автобус).	</t>
  </si>
  <si>
    <t>Аренда автобуса на 2 месяца</t>
  </si>
  <si>
    <t xml:space="preserve">Изготовление самоклеящейся и перфорированной пленки для нанесения на общественный транспорт (троллейбус).
</t>
  </si>
  <si>
    <t xml:space="preserve"> 
цветность: полноцветный (4+0); 
печать: широкоформатная, качество печати с расширением 720 DPI, 
широкоформатная с контурной прорезкой; 
изображение: согласно утвержденному оригинал – макету.</t>
  </si>
  <si>
    <t xml:space="preserve">Требования к материалу полотна:Oracle, One Way Vision, ламинация. </t>
  </si>
  <si>
    <t xml:space="preserve">Монтаж/демонтаж самоклеющейся и перфорированной пленки </t>
  </si>
  <si>
    <t>Аренда троллейбуса на 2 месяца</t>
  </si>
  <si>
    <t>Таблица № 16.1</t>
  </si>
  <si>
    <t xml:space="preserve"> по 3 шт. на 1 УИК</t>
  </si>
  <si>
    <t xml:space="preserve">Клейкая лента упаковочная 48 мм х 200м упаков.,прозр. 0119-122Х </t>
  </si>
  <si>
    <t>Мешки полипропилен, (для упаковки)</t>
  </si>
  <si>
    <t>Мешки для мусора 30 л, БИОРАЗЛАГАЕМЫЕ (для упаковки)</t>
  </si>
  <si>
    <t>Крафт- бумага для упаковки</t>
  </si>
  <si>
    <t>Картридж Canon Cartridge 725 черный</t>
  </si>
  <si>
    <t>Картридж Canon Cartridge 719 H черный</t>
  </si>
  <si>
    <t>Крафт-  бумага для упаковки</t>
  </si>
  <si>
    <t>ИТОГО по УИК (стр.011 - стр.017)</t>
  </si>
  <si>
    <t>ИТОГО по ТИК (стр.021 -  стр.028)</t>
  </si>
  <si>
    <t>Пломба пластиковая</t>
  </si>
  <si>
    <t>Сейф-пакет</t>
  </si>
  <si>
    <t xml:space="preserve">Карандаш чернографитный </t>
  </si>
  <si>
    <t xml:space="preserve">Кнопки канцелярские </t>
  </si>
  <si>
    <t xml:space="preserve">Ластик </t>
  </si>
  <si>
    <t>Линейка деревянная, 50 см</t>
  </si>
  <si>
    <t xml:space="preserve">Маркер перманентный </t>
  </si>
  <si>
    <t xml:space="preserve">Точилка </t>
  </si>
  <si>
    <t xml:space="preserve">Ручка шариковая </t>
  </si>
  <si>
    <t>Скрепки 28мм</t>
  </si>
  <si>
    <t>Папки-файлы А4, комплект 100 шт.</t>
  </si>
  <si>
    <t>Папка картонная "Дело"</t>
  </si>
  <si>
    <t xml:space="preserve">Краска штемпельная, синяя, </t>
  </si>
  <si>
    <t xml:space="preserve">Гель для увлажнения пальцев </t>
  </si>
  <si>
    <t xml:space="preserve">Папка архивная для переплета А4 </t>
  </si>
  <si>
    <t xml:space="preserve">Клей-карандаш </t>
  </si>
  <si>
    <t>Бейдж горизонтальный на ленте</t>
  </si>
  <si>
    <t>Штемпельная подушка, синяя, металлическая</t>
  </si>
  <si>
    <t>Конверт С5, отрывная полоса</t>
  </si>
  <si>
    <t>Расходы на КОИБ-2017</t>
  </si>
  <si>
    <t>аренда транспорта с экипажем</t>
  </si>
  <si>
    <t>погрузочно-разгрузочные работы</t>
  </si>
  <si>
    <t>юридические услуги</t>
  </si>
  <si>
    <t>бухгалтерские услуги, связанные с обеспечением деятельности территориальной избирательной комиссии</t>
  </si>
  <si>
    <t>бухгалтерские услуги в части организации и обеспечения выплаты дополнительной оплаты труда (вознаграждения) членам участковых избирательных комиссий и выплат по гражданско-правовым договорам</t>
  </si>
  <si>
    <t>аренда транспортного средства (с экипажем)</t>
  </si>
  <si>
    <t>Бланк «АКТ о неработоспособности сканирующего устройства КОИБ в день голосования»</t>
  </si>
  <si>
    <t xml:space="preserve">Бланк «АКТ об использовании бюллетеней для проведения тестирования КОИБ-2017 и тренировки»
</t>
  </si>
  <si>
    <t xml:space="preserve"> Бланк " АКТо наличии повреждений (нарушении целостности индикаторной ленты, расхождение номера сейф-пакета и номера, указанного в соответствующем акте сейф-пакета № _________________"
</t>
  </si>
  <si>
    <t>ИТОГО по УИК
(стр.011 + стр.012 + стр.013 + стр.014 + стр.015 + стр.016 + стр.017 +….... стр.047)</t>
  </si>
  <si>
    <t>ИТОГО по ТИК (стр.021 + стр.024)</t>
  </si>
  <si>
    <t>Бланк «Ведомость применения средств видеонаблюдения в помещении для голосования избирательного участка №»</t>
  </si>
  <si>
    <t>Бланк «Журнал регистрации телефонограмм и смс-сообщений»</t>
  </si>
  <si>
    <t>Бланк «Акт о проведении голосования с использованием стационарного ящика для голосования в течение трех дней»</t>
  </si>
  <si>
    <t>Бланк «Заявление о внесении изменений в сведения об избирателе, содержащиеся в списке избирателей»</t>
  </si>
  <si>
    <t xml:space="preserve">Бланк «Заявление об ошибке (неточности) в сведениях об избирателе, содержащихся в списке избирателей»
</t>
  </si>
  <si>
    <r>
      <t xml:space="preserve">Оплата труда за 1 ЧАС работы, руб.
</t>
    </r>
    <r>
      <rPr>
        <sz val="8"/>
        <rFont val="Times New Roman"/>
        <family val="1"/>
      </rPr>
      <t>(в целых единицах)</t>
    </r>
  </si>
  <si>
    <r>
      <t xml:space="preserve">Количество </t>
    </r>
    <r>
      <rPr>
        <b/>
        <sz val="10"/>
        <rFont val="Times New Roman"/>
        <family val="1"/>
        <charset val="204"/>
      </rPr>
      <t>ЧАСОВ</t>
    </r>
    <r>
      <rPr>
        <sz val="10"/>
        <rFont val="Times New Roman"/>
        <family val="1"/>
        <charset val="204"/>
      </rPr>
      <t xml:space="preserve"> работы на одну избирательную комиссию
(с 1 дес. зн. после запятой)</t>
    </r>
  </si>
  <si>
    <t xml:space="preserve">(3 на 1 УИК и 1 на ТИК) </t>
  </si>
  <si>
    <t xml:space="preserve"> х (гр.12 +гр.13 +гр.14) 
за активную работу с учётом ведом-ственного коэффи-циента
</t>
  </si>
  <si>
    <t xml:space="preserve">за активную работу с учётом ведомствен-ного коэффициента
 (гр.12 +гр.13 +гр.14)  х </t>
  </si>
  <si>
    <t>Число членов в одной УИК  (округление в большую сторону)</t>
  </si>
  <si>
    <r>
      <t>Общая числен-ность членов ТИК, работа-ющих не на штатной основе</t>
    </r>
    <r>
      <rPr>
        <b/>
        <sz val="9"/>
        <rFont val="Times New Roman"/>
        <family val="1"/>
        <charset val="204"/>
      </rPr>
      <t>*)</t>
    </r>
    <r>
      <rPr>
        <sz val="9"/>
        <rFont val="Times New Roman"/>
        <family val="1"/>
        <charset val="204"/>
      </rPr>
      <t>,
чел.  (округление в большую сторону)</t>
    </r>
  </si>
  <si>
    <r>
      <rPr>
        <b/>
        <sz val="9"/>
        <rFont val="Times New Roman"/>
        <family val="1"/>
        <charset val="204"/>
      </rPr>
      <t>ОБЩАЯ</t>
    </r>
    <r>
      <rPr>
        <sz val="9"/>
        <rFont val="Times New Roman"/>
        <family val="1"/>
        <charset val="204"/>
      </rPr>
      <t xml:space="preserve"> числен-ность членов ТИК, работа-ющих не на штатной основе</t>
    </r>
    <r>
      <rPr>
        <b/>
        <sz val="9"/>
        <rFont val="Times New Roman"/>
        <family val="1"/>
        <charset val="204"/>
      </rPr>
      <t>*)</t>
    </r>
    <r>
      <rPr>
        <sz val="9"/>
        <rFont val="Times New Roman"/>
        <family val="1"/>
        <charset val="204"/>
      </rPr>
      <t>,
чел. (округление в большую сторону)</t>
    </r>
  </si>
  <si>
    <t>Территориальная избирательная комиссия города Евпатории Республики Крым</t>
  </si>
  <si>
    <t>Расчёт расходов УИК на выплату компенсации членам комиссии с правом решающего голоса, 
освобожденным от основной работы  для работы в комиссии в период подготовки и проведения
 выборов депутатов Евпаторийского городского совета Республики Крым</t>
  </si>
  <si>
    <t>Территориальная избирательная комиссия  города Евпатории Республики Крым</t>
  </si>
  <si>
    <t xml:space="preserve">Расчёт расходов ТИК  на выплату компенсации членам комиссии с правом решающего голоса, освобожденным от основной работы в период подготовки и проведения  выборов депутатов Евпаторийского городского совета Республики Крым
</t>
  </si>
  <si>
    <t>Расчёт расходов ТИК на дополнительную оплату труда (вознаграждение) 
членам комиссий, работающим в них не на штатной основе, за работу в период подготовки и  проведения 
выборов депутатов Евпаторийского городского совета Республики Крым</t>
  </si>
  <si>
    <t>Расчёт расходов на изготовление избирательных бюллетеней
в  период подготовки и  проведения выборов депутатов Евпаторийского городского совета Республики Крым</t>
  </si>
  <si>
    <t>Расчёт расходов на изготовление печатной продукции типографским способом
в период подготовки и проведения  выборов депутатов Евпаторийского городского совета Республики Крым</t>
  </si>
  <si>
    <t>Расчёт расходов на транспорт в день голосования и другие дни
(кроме авиационного и других видов транспорта, используемых на завоз и вывоз избирательной документации, технологического оборудования в отдаленных и труднодоступных местностях, а также на досрочном голосовании отдельных групп избирателей, находящихся в отдаленных и труднодоступных местностях) в период подготовки и проведения  выборов депутатов Евпаторийского городского совета Республики Крым</t>
  </si>
  <si>
    <t>Территориальная избирательная комиссия  города Евпаториии Республики Крым</t>
  </si>
  <si>
    <t>Расчёт расходов на  услуги связи в период подготовки и проведения  выборов депутатов Евпаторийского городского совета Республики Крым</t>
  </si>
  <si>
    <t>Территориальная избирательная комиссия города Евпатории  Республики Крым</t>
  </si>
  <si>
    <t xml:space="preserve">Расчёт расходов на  командировки в период подготовки и проведения  выборов депутатов Евпаторийского городского совета Республики Крым
</t>
  </si>
  <si>
    <t xml:space="preserve">Расчёт расходов на приобретение (изготовление) стендов, вывесок, печатей в период подготовки и проведения  выборов депутатов Евпаторийского городского совета Республики Крым
</t>
  </si>
  <si>
    <t>Расчёт расходов на приобретение предметов снабжения и расходных материалов (без канцелярских товаров) в период подготовки и проведения  выборов депутатов Евпаторийского городского совета Республики Крым</t>
  </si>
  <si>
    <t>Расчёт других расходов на оборудование в период подготовки и проведения  выборов депутатов Евпаторийского городского совета  Республики Крым</t>
  </si>
  <si>
    <t>Расчёт расходов на выплаты гражданам, привлекаемым к работе в комиссиях по гражданско-правовым договорам в период подготовки и проведения  выборов депутатов Евпаторийского городского совета Республики Крым</t>
  </si>
  <si>
    <t>Расчёт расходов на изготовление печатной информационной продукции в период подготовки и проведения  выборов депутатов Евпаторийского городского совета Республики Крым</t>
  </si>
  <si>
    <t>Расчёт расходов на изготовление и размещение наглядной информации для избирателей (наружная) в период подготовки и проведения выборов депутатов Евпаторийского городского совета Республики Крым</t>
  </si>
  <si>
    <t>Расчёт других расходов в период подготовки и проведения  выборов депутатов Евпаторийского городского совета Республики Крым</t>
  </si>
  <si>
    <t xml:space="preserve">Расчёт расходов на  канцелярские товары в период подготовки и проведения  выборов депутатов Евпаторийского городского совета Республики Крым
</t>
  </si>
  <si>
    <t xml:space="preserve">(3 на 1 УИК и 1 на ТИК) для городских советов городских округов </t>
  </si>
  <si>
    <t>по 3 шт.на 1 УИК и по 1 шт. на ТИК (для городских советов городских округов )</t>
  </si>
  <si>
    <r>
      <rPr>
        <b/>
        <sz val="10"/>
        <rFont val="Times New Roman"/>
        <family val="1"/>
        <charset val="204"/>
      </rPr>
      <t>Общая стоимость</t>
    </r>
    <r>
      <rPr>
        <sz val="10"/>
        <rFont val="Times New Roman"/>
        <family val="1"/>
        <charset val="204"/>
      </rPr>
      <t>, тыс.руб.
(гр.3 х гр.4)/1000</t>
    </r>
  </si>
  <si>
    <r>
      <t>Расчёт расходов ТИК на дополнительную оплату труда (вознаграждение) 
членам комиссий, работающим в них на штатной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основе</t>
    </r>
    <r>
      <rPr>
        <b/>
        <sz val="11"/>
        <rFont val="Times New Roman"/>
        <family val="1"/>
        <charset val="204"/>
      </rPr>
      <t>, за работу в период подготовки и  проведения 
выборов депутатов Евпаторийского городского совета Республики Крым</t>
    </r>
  </si>
  <si>
    <t>Таблица № 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</si>
</sst>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_ ;[Red]\-#,##0.0\ "/>
    <numFmt numFmtId="166" formatCode="#,##0.0"/>
    <numFmt numFmtId="167" formatCode="#,##0.0_ ;\-#,##0.0\ "/>
    <numFmt numFmtId="168" formatCode="#,##0_ ;\-#,##0\ "/>
    <numFmt numFmtId="169" formatCode="#,##0_ ;[Red]\-#,##0\ "/>
    <numFmt numFmtId="170" formatCode="#,##0.00_ ;[Red]\-#,##0.00\ "/>
    <numFmt numFmtId="171" formatCode="#,##0.000_ ;[Red]\-#,##0.000\ "/>
    <numFmt numFmtId="172" formatCode="0.0_ ;[Red]\-0.0\ "/>
    <numFmt numFmtId="173" formatCode="0.0"/>
  </numFmts>
  <fonts count="8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</font>
    <font>
      <b/>
      <sz val="10"/>
      <name val="Times New Roman"/>
      <family val="1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</font>
    <font>
      <b/>
      <sz val="14"/>
      <name val="Times New Roman"/>
      <family val="1"/>
      <charset val="204"/>
    </font>
    <font>
      <vertAlign val="superscript"/>
      <sz val="10"/>
      <name val="Times New Roman"/>
      <family val="1"/>
    </font>
    <font>
      <sz val="9"/>
      <name val="Times New Roman"/>
      <family val="1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u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9"/>
      <color indexed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9"/>
      <name val="Times New Roman"/>
      <family val="1"/>
    </font>
    <font>
      <sz val="10"/>
      <color indexed="9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vertAlign val="superscript"/>
      <sz val="11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theme="0"/>
      <name val="Arial Cyr"/>
      <charset val="204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1"/>
      <color rgb="FF000000"/>
      <name val="Cambria"/>
      <family val="1"/>
      <charset val="204"/>
    </font>
    <font>
      <sz val="11"/>
      <name val="Cambria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0"/>
      <color theme="0"/>
      <name val="Arial Cyr"/>
      <charset val="204"/>
    </font>
    <font>
      <b/>
      <sz val="14"/>
      <name val="Times New Roman"/>
      <family val="1"/>
    </font>
    <font>
      <sz val="14"/>
      <color theme="0"/>
      <name val="Times New Roman"/>
      <family val="1"/>
      <charset val="204"/>
    </font>
    <font>
      <sz val="14"/>
      <color theme="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BE35B"/>
        <bgColor indexed="64"/>
      </patternFill>
    </fill>
  </fills>
  <borders count="8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53">
    <xf numFmtId="0" fontId="0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7" fillId="20" borderId="2" applyNumberFormat="0" applyAlignment="0" applyProtection="0"/>
    <xf numFmtId="0" fontId="17" fillId="20" borderId="2" applyNumberFormat="0" applyAlignment="0" applyProtection="0"/>
    <xf numFmtId="0" fontId="17" fillId="20" borderId="2" applyNumberFormat="0" applyAlignment="0" applyProtection="0"/>
    <xf numFmtId="0" fontId="17" fillId="20" borderId="2" applyNumberFormat="0" applyAlignment="0" applyProtection="0"/>
    <xf numFmtId="0" fontId="17" fillId="20" borderId="2" applyNumberFormat="0" applyAlignment="0" applyProtection="0"/>
    <xf numFmtId="0" fontId="17" fillId="20" borderId="2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0" fillId="21" borderId="7" applyNumberFormat="0" applyAlignment="0" applyProtection="0"/>
    <xf numFmtId="0" fontId="20" fillId="21" borderId="7" applyNumberFormat="0" applyAlignment="0" applyProtection="0"/>
    <xf numFmtId="0" fontId="20" fillId="21" borderId="7" applyNumberFormat="0" applyAlignment="0" applyProtection="0"/>
    <xf numFmtId="0" fontId="20" fillId="21" borderId="7" applyNumberFormat="0" applyAlignment="0" applyProtection="0"/>
    <xf numFmtId="0" fontId="20" fillId="21" borderId="7" applyNumberFormat="0" applyAlignment="0" applyProtection="0"/>
    <xf numFmtId="0" fontId="20" fillId="21" borderId="7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23" borderId="8" applyNumberFormat="0" applyFont="0" applyAlignment="0" applyProtection="0"/>
    <xf numFmtId="0" fontId="22" fillId="23" borderId="8" applyNumberFormat="0" applyFont="0" applyAlignment="0" applyProtection="0"/>
    <xf numFmtId="0" fontId="22" fillId="23" borderId="8" applyNumberFormat="0" applyFont="0" applyAlignment="0" applyProtection="0"/>
    <xf numFmtId="0" fontId="22" fillId="23" borderId="8" applyNumberFormat="0" applyFont="0" applyAlignment="0" applyProtection="0"/>
    <xf numFmtId="0" fontId="22" fillId="23" borderId="8" applyNumberFormat="0" applyFont="0" applyAlignment="0" applyProtection="0"/>
    <xf numFmtId="0" fontId="22" fillId="23" borderId="8" applyNumberFormat="0" applyFont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22" fillId="0" borderId="0"/>
    <xf numFmtId="0" fontId="71" fillId="0" borderId="0"/>
    <xf numFmtId="0" fontId="2" fillId="0" borderId="0"/>
    <xf numFmtId="0" fontId="76" fillId="0" borderId="0"/>
    <xf numFmtId="0" fontId="1" fillId="0" borderId="0"/>
  </cellStyleXfs>
  <cellXfs count="1237">
    <xf numFmtId="0" fontId="0" fillId="0" borderId="0" xfId="0"/>
    <xf numFmtId="0" fontId="4" fillId="24" borderId="0" xfId="0" applyFont="1" applyFill="1" applyAlignment="1">
      <alignment vertical="center" wrapText="1"/>
    </xf>
    <xf numFmtId="0" fontId="5" fillId="24" borderId="0" xfId="0" applyFont="1" applyFill="1" applyAlignment="1">
      <alignment vertical="center" wrapText="1"/>
    </xf>
    <xf numFmtId="0" fontId="6" fillId="24" borderId="0" xfId="0" applyFont="1" applyFill="1" applyAlignment="1">
      <alignment horizontal="center" vertical="center" wrapText="1"/>
    </xf>
    <xf numFmtId="0" fontId="6" fillId="24" borderId="0" xfId="0" applyFont="1" applyFill="1" applyAlignment="1">
      <alignment vertical="center"/>
    </xf>
    <xf numFmtId="0" fontId="4" fillId="24" borderId="0" xfId="0" applyFont="1" applyFill="1" applyAlignment="1">
      <alignment horizontal="center" vertical="center" wrapText="1"/>
    </xf>
    <xf numFmtId="0" fontId="4" fillId="24" borderId="10" xfId="0" applyFont="1" applyFill="1" applyBorder="1" applyAlignment="1">
      <alignment horizontal="center" vertical="center" wrapText="1"/>
    </xf>
    <xf numFmtId="0" fontId="7" fillId="24" borderId="0" xfId="0" applyFont="1" applyFill="1" applyAlignment="1">
      <alignment horizontal="center" vertical="center" wrapText="1"/>
    </xf>
    <xf numFmtId="49" fontId="4" fillId="24" borderId="10" xfId="0" applyNumberFormat="1" applyFont="1" applyFill="1" applyBorder="1" applyAlignment="1">
      <alignment horizontal="center" vertical="center" wrapText="1"/>
    </xf>
    <xf numFmtId="165" fontId="4" fillId="24" borderId="10" xfId="0" applyNumberFormat="1" applyFont="1" applyFill="1" applyBorder="1" applyAlignment="1">
      <alignment horizontal="right" vertical="center" wrapText="1"/>
    </xf>
    <xf numFmtId="165" fontId="4" fillId="24" borderId="10" xfId="0" applyNumberFormat="1" applyFont="1" applyFill="1" applyBorder="1" applyAlignment="1">
      <alignment horizontal="center" vertical="center" wrapText="1"/>
    </xf>
    <xf numFmtId="0" fontId="8" fillId="24" borderId="0" xfId="0" applyFont="1" applyFill="1" applyAlignment="1">
      <alignment vertical="center" wrapText="1"/>
    </xf>
    <xf numFmtId="0" fontId="4" fillId="24" borderId="0" xfId="0" applyFont="1" applyFill="1" applyAlignment="1">
      <alignment horizontal="left" vertical="center" wrapText="1"/>
    </xf>
    <xf numFmtId="166" fontId="4" fillId="24" borderId="0" xfId="0" applyNumberFormat="1" applyFont="1" applyFill="1" applyAlignment="1">
      <alignment vertical="center" wrapText="1"/>
    </xf>
    <xf numFmtId="0" fontId="7" fillId="24" borderId="11" xfId="0" applyFont="1" applyFill="1" applyBorder="1" applyAlignment="1">
      <alignment horizontal="center" vertical="center" wrapText="1"/>
    </xf>
    <xf numFmtId="0" fontId="7" fillId="24" borderId="12" xfId="0" applyFont="1" applyFill="1" applyBorder="1" applyAlignment="1">
      <alignment horizontal="center" vertical="center" wrapText="1"/>
    </xf>
    <xf numFmtId="0" fontId="4" fillId="24" borderId="13" xfId="0" applyFont="1" applyFill="1" applyBorder="1" applyAlignment="1">
      <alignment vertical="center" wrapText="1"/>
    </xf>
    <xf numFmtId="49" fontId="4" fillId="24" borderId="14" xfId="0" applyNumberFormat="1" applyFont="1" applyFill="1" applyBorder="1" applyAlignment="1">
      <alignment horizontal="center" vertical="center" wrapText="1"/>
    </xf>
    <xf numFmtId="0" fontId="4" fillId="24" borderId="15" xfId="0" applyFont="1" applyFill="1" applyBorder="1" applyAlignment="1">
      <alignment horizontal="center" vertical="center" wrapText="1"/>
    </xf>
    <xf numFmtId="0" fontId="4" fillId="24" borderId="15" xfId="0" applyFont="1" applyFill="1" applyBorder="1" applyAlignment="1">
      <alignment horizontal="left" vertical="center" wrapText="1"/>
    </xf>
    <xf numFmtId="0" fontId="4" fillId="24" borderId="11" xfId="0" applyFont="1" applyFill="1" applyBorder="1" applyAlignment="1">
      <alignment horizontal="left" vertical="center" wrapText="1"/>
    </xf>
    <xf numFmtId="49" fontId="4" fillId="24" borderId="12" xfId="0" applyNumberFormat="1" applyFont="1" applyFill="1" applyBorder="1" applyAlignment="1">
      <alignment horizontal="center" vertical="center" wrapText="1"/>
    </xf>
    <xf numFmtId="165" fontId="4" fillId="24" borderId="12" xfId="0" applyNumberFormat="1" applyFont="1" applyFill="1" applyBorder="1" applyAlignment="1">
      <alignment horizontal="center" vertical="center" wrapText="1"/>
    </xf>
    <xf numFmtId="0" fontId="4" fillId="24" borderId="13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4" fillId="24" borderId="15" xfId="0" applyFont="1" applyFill="1" applyBorder="1" applyAlignment="1">
      <alignment horizontal="justify" vertical="center" wrapText="1"/>
    </xf>
    <xf numFmtId="0" fontId="4" fillId="24" borderId="11" xfId="0" applyFont="1" applyFill="1" applyBorder="1" applyAlignment="1">
      <alignment horizontal="justify" vertical="center" wrapText="1"/>
    </xf>
    <xf numFmtId="0" fontId="4" fillId="0" borderId="13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165" fontId="4" fillId="24" borderId="14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4" fillId="24" borderId="0" xfId="0" applyFont="1" applyFill="1" applyAlignment="1">
      <alignment horizontal="right" vertical="center" wrapText="1"/>
    </xf>
    <xf numFmtId="3" fontId="57" fillId="24" borderId="0" xfId="0" applyNumberFormat="1" applyFont="1" applyFill="1" applyAlignment="1">
      <alignment horizontal="left" vertical="center"/>
    </xf>
    <xf numFmtId="3" fontId="58" fillId="24" borderId="0" xfId="0" applyNumberFormat="1" applyFont="1" applyFill="1" applyAlignment="1">
      <alignment horizontal="left" vertical="center"/>
    </xf>
    <xf numFmtId="3" fontId="59" fillId="24" borderId="0" xfId="0" applyNumberFormat="1" applyFont="1" applyFill="1" applyAlignment="1">
      <alignment horizontal="left" vertical="center"/>
    </xf>
    <xf numFmtId="166" fontId="57" fillId="24" borderId="0" xfId="0" applyNumberFormat="1" applyFont="1" applyFill="1" applyAlignment="1">
      <alignment horizontal="left" vertical="center"/>
    </xf>
    <xf numFmtId="3" fontId="60" fillId="24" borderId="0" xfId="0" applyNumberFormat="1" applyFont="1" applyFill="1" applyAlignment="1">
      <alignment horizontal="left" vertical="center"/>
    </xf>
    <xf numFmtId="165" fontId="4" fillId="28" borderId="14" xfId="0" applyNumberFormat="1" applyFont="1" applyFill="1" applyBorder="1" applyAlignment="1">
      <alignment horizontal="right" vertical="center" wrapText="1"/>
    </xf>
    <xf numFmtId="165" fontId="4" fillId="28" borderId="10" xfId="0" applyNumberFormat="1" applyFont="1" applyFill="1" applyBorder="1" applyAlignment="1">
      <alignment horizontal="right" vertical="center" wrapText="1"/>
    </xf>
    <xf numFmtId="165" fontId="4" fillId="28" borderId="12" xfId="0" applyNumberFormat="1" applyFont="1" applyFill="1" applyBorder="1" applyAlignment="1">
      <alignment horizontal="right" vertical="center" wrapText="1"/>
    </xf>
    <xf numFmtId="0" fontId="6" fillId="0" borderId="17" xfId="0" applyFont="1" applyBorder="1" applyAlignment="1">
      <alignment horizontal="left" vertical="center" wrapText="1" indent="1"/>
    </xf>
    <xf numFmtId="49" fontId="6" fillId="0" borderId="18" xfId="0" applyNumberFormat="1" applyFont="1" applyBorder="1" applyAlignment="1">
      <alignment horizontal="center" vertical="center" wrapText="1"/>
    </xf>
    <xf numFmtId="165" fontId="6" fillId="28" borderId="18" xfId="0" applyNumberFormat="1" applyFont="1" applyFill="1" applyBorder="1" applyAlignment="1">
      <alignment horizontal="right" vertical="center" wrapText="1"/>
    </xf>
    <xf numFmtId="0" fontId="4" fillId="0" borderId="19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57" fillId="24" borderId="0" xfId="0" applyFont="1" applyFill="1" applyAlignment="1">
      <alignment horizontal="left" vertical="center"/>
    </xf>
    <xf numFmtId="0" fontId="58" fillId="24" borderId="0" xfId="0" applyFont="1" applyFill="1" applyAlignment="1">
      <alignment horizontal="left" vertical="center"/>
    </xf>
    <xf numFmtId="0" fontId="59" fillId="24" borderId="0" xfId="0" applyFont="1" applyFill="1" applyAlignment="1">
      <alignment horizontal="left" vertical="center"/>
    </xf>
    <xf numFmtId="0" fontId="57" fillId="24" borderId="0" xfId="0" applyFont="1" applyFill="1" applyAlignment="1">
      <alignment vertical="center" wrapText="1"/>
    </xf>
    <xf numFmtId="0" fontId="5" fillId="24" borderId="0" xfId="0" applyFont="1" applyFill="1" applyAlignment="1">
      <alignment horizontal="center" vertical="top" wrapText="1"/>
    </xf>
    <xf numFmtId="0" fontId="3" fillId="24" borderId="0" xfId="0" applyFont="1" applyFill="1" applyAlignment="1">
      <alignment horizontal="center" vertical="center" wrapText="1"/>
    </xf>
    <xf numFmtId="0" fontId="3" fillId="24" borderId="10" xfId="0" applyFont="1" applyFill="1" applyBorder="1" applyAlignment="1">
      <alignment horizontal="center" vertical="center" wrapText="1"/>
    </xf>
    <xf numFmtId="49" fontId="4" fillId="24" borderId="16" xfId="0" applyNumberFormat="1" applyFont="1" applyFill="1" applyBorder="1" applyAlignment="1">
      <alignment horizontal="center" vertical="center" wrapText="1"/>
    </xf>
    <xf numFmtId="165" fontId="4" fillId="28" borderId="16" xfId="0" applyNumberFormat="1" applyFont="1" applyFill="1" applyBorder="1" applyAlignment="1">
      <alignment horizontal="right" vertical="center" wrapText="1"/>
    </xf>
    <xf numFmtId="0" fontId="3" fillId="24" borderId="20" xfId="0" applyFont="1" applyFill="1" applyBorder="1" applyAlignment="1">
      <alignment horizontal="center" vertical="center" wrapText="1"/>
    </xf>
    <xf numFmtId="0" fontId="4" fillId="24" borderId="17" xfId="0" applyFont="1" applyFill="1" applyBorder="1" applyAlignment="1">
      <alignment horizontal="left" vertical="center" wrapText="1"/>
    </xf>
    <xf numFmtId="49" fontId="4" fillId="24" borderId="18" xfId="0" applyNumberFormat="1" applyFont="1" applyFill="1" applyBorder="1" applyAlignment="1">
      <alignment horizontal="center" vertical="center" wrapText="1"/>
    </xf>
    <xf numFmtId="165" fontId="4" fillId="28" borderId="18" xfId="0" applyNumberFormat="1" applyFont="1" applyFill="1" applyBorder="1" applyAlignment="1">
      <alignment horizontal="right" vertical="center" wrapText="1"/>
    </xf>
    <xf numFmtId="165" fontId="4" fillId="24" borderId="18" xfId="0" applyNumberFormat="1" applyFont="1" applyFill="1" applyBorder="1" applyAlignment="1">
      <alignment horizontal="center" vertical="center" wrapText="1"/>
    </xf>
    <xf numFmtId="0" fontId="4" fillId="24" borderId="21" xfId="0" applyFont="1" applyFill="1" applyBorder="1" applyAlignment="1">
      <alignment horizontal="justify" vertical="center" wrapText="1"/>
    </xf>
    <xf numFmtId="0" fontId="7" fillId="24" borderId="22" xfId="0" applyFont="1" applyFill="1" applyBorder="1" applyAlignment="1">
      <alignment horizontal="center" vertical="center" wrapText="1"/>
    </xf>
    <xf numFmtId="165" fontId="4" fillId="28" borderId="23" xfId="0" applyNumberFormat="1" applyFont="1" applyFill="1" applyBorder="1" applyAlignment="1">
      <alignment horizontal="right" vertical="center" wrapText="1"/>
    </xf>
    <xf numFmtId="165" fontId="4" fillId="28" borderId="24" xfId="0" applyNumberFormat="1" applyFont="1" applyFill="1" applyBorder="1" applyAlignment="1">
      <alignment horizontal="right" vertical="center" wrapText="1"/>
    </xf>
    <xf numFmtId="165" fontId="4" fillId="28" borderId="25" xfId="0" applyNumberFormat="1" applyFont="1" applyFill="1" applyBorder="1" applyAlignment="1">
      <alignment horizontal="right" vertical="center" wrapText="1"/>
    </xf>
    <xf numFmtId="165" fontId="4" fillId="28" borderId="26" xfId="0" applyNumberFormat="1" applyFont="1" applyFill="1" applyBorder="1" applyAlignment="1">
      <alignment horizontal="right" vertical="center" wrapText="1"/>
    </xf>
    <xf numFmtId="165" fontId="4" fillId="28" borderId="20" xfId="0" applyNumberFormat="1" applyFont="1" applyFill="1" applyBorder="1" applyAlignment="1">
      <alignment horizontal="right" vertical="center" wrapText="1"/>
    </xf>
    <xf numFmtId="165" fontId="4" fillId="28" borderId="22" xfId="0" applyNumberFormat="1" applyFont="1" applyFill="1" applyBorder="1" applyAlignment="1">
      <alignment horizontal="right" vertical="center" wrapText="1"/>
    </xf>
    <xf numFmtId="4" fontId="4" fillId="28" borderId="14" xfId="0" applyNumberFormat="1" applyFont="1" applyFill="1" applyBorder="1" applyAlignment="1">
      <alignment horizontal="right" vertical="center" wrapText="1"/>
    </xf>
    <xf numFmtId="4" fontId="28" fillId="24" borderId="1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 indent="1"/>
    </xf>
    <xf numFmtId="165" fontId="4" fillId="25" borderId="10" xfId="0" applyNumberFormat="1" applyFont="1" applyFill="1" applyBorder="1" applyAlignment="1">
      <alignment horizontal="right" vertical="center" wrapText="1"/>
    </xf>
    <xf numFmtId="4" fontId="28" fillId="29" borderId="10" xfId="0" applyNumberFormat="1" applyFont="1" applyFill="1" applyBorder="1" applyAlignment="1">
      <alignment horizontal="right" vertical="center" wrapText="1"/>
    </xf>
    <xf numFmtId="165" fontId="4" fillId="29" borderId="12" xfId="0" applyNumberFormat="1" applyFont="1" applyFill="1" applyBorder="1" applyAlignment="1">
      <alignment horizontal="right" vertical="center" wrapText="1"/>
    </xf>
    <xf numFmtId="4" fontId="28" fillId="29" borderId="12" xfId="0" applyNumberFormat="1" applyFont="1" applyFill="1" applyBorder="1" applyAlignment="1">
      <alignment horizontal="right" vertical="center" wrapText="1"/>
    </xf>
    <xf numFmtId="165" fontId="4" fillId="29" borderId="18" xfId="0" applyNumberFormat="1" applyFont="1" applyFill="1" applyBorder="1" applyAlignment="1">
      <alignment horizontal="right" vertical="center" wrapText="1"/>
    </xf>
    <xf numFmtId="4" fontId="28" fillId="29" borderId="18" xfId="0" applyNumberFormat="1" applyFont="1" applyFill="1" applyBorder="1" applyAlignment="1">
      <alignment horizontal="right" vertical="center" wrapText="1"/>
    </xf>
    <xf numFmtId="165" fontId="4" fillId="29" borderId="16" xfId="0" applyNumberFormat="1" applyFont="1" applyFill="1" applyBorder="1" applyAlignment="1">
      <alignment horizontal="right" vertical="center" wrapText="1"/>
    </xf>
    <xf numFmtId="4" fontId="28" fillId="29" borderId="16" xfId="0" applyNumberFormat="1" applyFont="1" applyFill="1" applyBorder="1" applyAlignment="1">
      <alignment horizontal="right" vertical="center" wrapText="1"/>
    </xf>
    <xf numFmtId="165" fontId="4" fillId="29" borderId="10" xfId="0" applyNumberFormat="1" applyFont="1" applyFill="1" applyBorder="1" applyAlignment="1">
      <alignment horizontal="right" vertical="center" wrapText="1"/>
    </xf>
    <xf numFmtId="0" fontId="27" fillId="0" borderId="15" xfId="0" applyFont="1" applyBorder="1" applyAlignment="1">
      <alignment vertical="center" wrapText="1"/>
    </xf>
    <xf numFmtId="165" fontId="4" fillId="29" borderId="14" xfId="0" applyNumberFormat="1" applyFont="1" applyFill="1" applyBorder="1" applyAlignment="1">
      <alignment horizontal="right" vertical="center" wrapText="1"/>
    </xf>
    <xf numFmtId="4" fontId="28" fillId="29" borderId="14" xfId="0" applyNumberFormat="1" applyFont="1" applyFill="1" applyBorder="1" applyAlignment="1">
      <alignment horizontal="right" vertical="center" wrapText="1"/>
    </xf>
    <xf numFmtId="0" fontId="0" fillId="0" borderId="0" xfId="0" quotePrefix="1"/>
    <xf numFmtId="14" fontId="0" fillId="0" borderId="0" xfId="0" applyNumberFormat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49" fontId="0" fillId="30" borderId="10" xfId="0" applyNumberFormat="1" applyFill="1" applyBorder="1" applyAlignment="1" applyProtection="1">
      <alignment horizontal="center" vertical="center"/>
      <protection locked="0"/>
    </xf>
    <xf numFmtId="3" fontId="0" fillId="30" borderId="10" xfId="0" applyNumberFormat="1" applyFill="1" applyBorder="1" applyAlignment="1" applyProtection="1">
      <alignment horizontal="right" vertical="center"/>
      <protection locked="0"/>
    </xf>
    <xf numFmtId="3" fontId="28" fillId="29" borderId="10" xfId="241" applyNumberFormat="1" applyFont="1" applyFill="1" applyBorder="1" applyAlignment="1">
      <alignment horizontal="right" wrapText="1"/>
    </xf>
    <xf numFmtId="0" fontId="61" fillId="0" borderId="0" xfId="0" applyFont="1" applyAlignment="1">
      <alignment horizontal="left" vertical="center"/>
    </xf>
    <xf numFmtId="3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49" fontId="4" fillId="0" borderId="10" xfId="0" applyNumberFormat="1" applyFont="1" applyBorder="1" applyAlignment="1">
      <alignment horizontal="center" vertical="center"/>
    </xf>
    <xf numFmtId="49" fontId="4" fillId="30" borderId="10" xfId="0" applyNumberFormat="1" applyFont="1" applyFill="1" applyBorder="1" applyAlignment="1" applyProtection="1">
      <alignment horizontal="center" vertical="center"/>
      <protection locked="0"/>
    </xf>
    <xf numFmtId="0" fontId="31" fillId="30" borderId="28" xfId="0" applyFont="1" applyFill="1" applyBorder="1" applyAlignment="1" applyProtection="1">
      <alignment horizontal="center" vertical="center" wrapText="1"/>
      <protection locked="0"/>
    </xf>
    <xf numFmtId="164" fontId="28" fillId="30" borderId="28" xfId="241" applyNumberFormat="1" applyFont="1" applyFill="1" applyBorder="1" applyAlignment="1" applyProtection="1">
      <alignment horizontal="right" vertical="center" wrapText="1"/>
      <protection locked="0"/>
    </xf>
    <xf numFmtId="0" fontId="28" fillId="30" borderId="10" xfId="0" applyFont="1" applyFill="1" applyBorder="1" applyAlignment="1" applyProtection="1">
      <alignment horizontal="right" vertical="center" wrapText="1"/>
      <protection locked="0"/>
    </xf>
    <xf numFmtId="0" fontId="28" fillId="30" borderId="29" xfId="0" applyFont="1" applyFill="1" applyBorder="1" applyAlignment="1" applyProtection="1">
      <alignment horizontal="right" vertical="center" wrapText="1"/>
      <protection locked="0"/>
    </xf>
    <xf numFmtId="168" fontId="28" fillId="29" borderId="28" xfId="24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61" fillId="0" borderId="0" xfId="0" applyFont="1"/>
    <xf numFmtId="3" fontId="0" fillId="0" borderId="0" xfId="0" applyNumberFormat="1"/>
    <xf numFmtId="0" fontId="4" fillId="31" borderId="0" xfId="0" applyFont="1" applyFill="1" applyAlignment="1">
      <alignment vertical="center"/>
    </xf>
    <xf numFmtId="0" fontId="4" fillId="31" borderId="0" xfId="0" applyFont="1" applyFill="1" applyAlignment="1">
      <alignment horizontal="right" vertical="center"/>
    </xf>
    <xf numFmtId="0" fontId="57" fillId="31" borderId="0" xfId="0" applyFont="1" applyFill="1" applyAlignment="1">
      <alignment vertical="center"/>
    </xf>
    <xf numFmtId="0" fontId="62" fillId="0" borderId="0" xfId="0" applyFont="1" applyAlignment="1">
      <alignment vertical="center"/>
    </xf>
    <xf numFmtId="0" fontId="4" fillId="31" borderId="0" xfId="0" applyFont="1" applyFill="1" applyAlignment="1">
      <alignment vertical="center" wrapText="1"/>
    </xf>
    <xf numFmtId="3" fontId="57" fillId="31" borderId="0" xfId="0" applyNumberFormat="1" applyFont="1" applyFill="1" applyAlignment="1">
      <alignment vertical="center"/>
    </xf>
    <xf numFmtId="0" fontId="5" fillId="31" borderId="0" xfId="0" applyFont="1" applyFill="1" applyAlignment="1">
      <alignment vertical="center" wrapText="1"/>
    </xf>
    <xf numFmtId="0" fontId="5" fillId="31" borderId="0" xfId="0" applyFont="1" applyFill="1" applyAlignment="1">
      <alignment horizontal="center" vertical="center" wrapText="1"/>
    </xf>
    <xf numFmtId="0" fontId="6" fillId="31" borderId="10" xfId="0" applyFont="1" applyFill="1" applyBorder="1" applyAlignment="1">
      <alignment horizontal="center" vertical="center" wrapText="1"/>
    </xf>
    <xf numFmtId="0" fontId="3" fillId="31" borderId="0" xfId="0" applyFont="1" applyFill="1" applyAlignment="1">
      <alignment horizontal="right" vertical="center" wrapText="1"/>
    </xf>
    <xf numFmtId="0" fontId="3" fillId="31" borderId="0" xfId="0" applyFont="1" applyFill="1" applyAlignment="1">
      <alignment horizontal="center" vertical="center" wrapText="1"/>
    </xf>
    <xf numFmtId="0" fontId="3" fillId="31" borderId="0" xfId="0" applyFont="1" applyFill="1" applyAlignment="1">
      <alignment horizontal="left" vertical="center" wrapText="1"/>
    </xf>
    <xf numFmtId="0" fontId="4" fillId="31" borderId="0" xfId="0" applyFont="1" applyFill="1" applyAlignment="1">
      <alignment horizontal="center" vertical="center" wrapText="1"/>
    </xf>
    <xf numFmtId="0" fontId="4" fillId="31" borderId="14" xfId="0" applyFont="1" applyFill="1" applyBorder="1" applyAlignment="1">
      <alignment horizontal="center" vertical="center" wrapText="1"/>
    </xf>
    <xf numFmtId="0" fontId="4" fillId="31" borderId="24" xfId="0" applyFont="1" applyFill="1" applyBorder="1" applyAlignment="1">
      <alignment horizontal="center" vertical="center" wrapText="1"/>
    </xf>
    <xf numFmtId="0" fontId="4" fillId="31" borderId="10" xfId="0" applyFont="1" applyFill="1" applyBorder="1" applyAlignment="1">
      <alignment horizontal="center" vertical="center" wrapText="1"/>
    </xf>
    <xf numFmtId="0" fontId="4" fillId="31" borderId="11" xfId="0" applyFont="1" applyFill="1" applyBorder="1" applyAlignment="1">
      <alignment horizontal="center" vertical="center" wrapText="1"/>
    </xf>
    <xf numFmtId="0" fontId="4" fillId="31" borderId="32" xfId="0" applyFont="1" applyFill="1" applyBorder="1" applyAlignment="1">
      <alignment horizontal="center" vertical="center" wrapText="1"/>
    </xf>
    <xf numFmtId="0" fontId="4" fillId="31" borderId="22" xfId="0" applyFont="1" applyFill="1" applyBorder="1" applyAlignment="1">
      <alignment horizontal="center" vertical="center" wrapText="1"/>
    </xf>
    <xf numFmtId="0" fontId="4" fillId="31" borderId="12" xfId="0" applyFont="1" applyFill="1" applyBorder="1" applyAlignment="1">
      <alignment horizontal="center" vertical="center" wrapText="1"/>
    </xf>
    <xf numFmtId="166" fontId="4" fillId="31" borderId="0" xfId="0" applyNumberFormat="1" applyFont="1" applyFill="1" applyAlignment="1">
      <alignment vertical="center"/>
    </xf>
    <xf numFmtId="0" fontId="4" fillId="31" borderId="0" xfId="0" applyFont="1" applyFill="1" applyAlignment="1">
      <alignment horizontal="center" vertical="center"/>
    </xf>
    <xf numFmtId="0" fontId="31" fillId="31" borderId="0" xfId="0" applyFont="1" applyFill="1" applyAlignment="1">
      <alignment horizontal="center" vertical="center" wrapText="1"/>
    </xf>
    <xf numFmtId="0" fontId="57" fillId="31" borderId="0" xfId="0" applyFont="1" applyFill="1" applyAlignment="1">
      <alignment vertical="center" wrapText="1"/>
    </xf>
    <xf numFmtId="3" fontId="57" fillId="31" borderId="0" xfId="0" applyNumberFormat="1" applyFont="1" applyFill="1" applyAlignment="1">
      <alignment vertical="center" wrapText="1"/>
    </xf>
    <xf numFmtId="0" fontId="59" fillId="31" borderId="0" xfId="0" applyFont="1" applyFill="1" applyAlignment="1">
      <alignment vertical="center" wrapText="1"/>
    </xf>
    <xf numFmtId="3" fontId="59" fillId="31" borderId="0" xfId="0" applyNumberFormat="1" applyFont="1" applyFill="1" applyAlignment="1">
      <alignment vertical="center" wrapText="1"/>
    </xf>
    <xf numFmtId="0" fontId="5" fillId="31" borderId="0" xfId="0" applyFont="1" applyFill="1" applyAlignment="1">
      <alignment horizontal="center" vertical="center"/>
    </xf>
    <xf numFmtId="3" fontId="60" fillId="31" borderId="0" xfId="0" applyNumberFormat="1" applyFont="1" applyFill="1" applyAlignment="1">
      <alignment horizontal="center" vertical="center"/>
    </xf>
    <xf numFmtId="0" fontId="31" fillId="31" borderId="0" xfId="0" applyFont="1" applyFill="1" applyAlignment="1">
      <alignment horizontal="center" vertical="center"/>
    </xf>
    <xf numFmtId="0" fontId="60" fillId="31" borderId="0" xfId="0" applyFont="1" applyFill="1" applyAlignment="1">
      <alignment horizontal="center" vertical="center"/>
    </xf>
    <xf numFmtId="0" fontId="31" fillId="31" borderId="40" xfId="0" applyFont="1" applyFill="1" applyBorder="1" applyAlignment="1">
      <alignment horizontal="center" vertical="top" wrapText="1"/>
    </xf>
    <xf numFmtId="0" fontId="31" fillId="31" borderId="43" xfId="0" applyFont="1" applyFill="1" applyBorder="1" applyAlignment="1">
      <alignment horizontal="center" vertical="top" wrapText="1"/>
    </xf>
    <xf numFmtId="0" fontId="31" fillId="31" borderId="25" xfId="0" applyFont="1" applyFill="1" applyBorder="1" applyAlignment="1">
      <alignment horizontal="center" vertical="top" wrapText="1"/>
    </xf>
    <xf numFmtId="0" fontId="31" fillId="31" borderId="32" xfId="0" applyFont="1" applyFill="1" applyBorder="1" applyAlignment="1">
      <alignment horizontal="center" vertical="center" wrapText="1"/>
    </xf>
    <xf numFmtId="0" fontId="31" fillId="31" borderId="44" xfId="0" applyFont="1" applyFill="1" applyBorder="1" applyAlignment="1">
      <alignment horizontal="center" vertical="center" wrapText="1"/>
    </xf>
    <xf numFmtId="0" fontId="31" fillId="31" borderId="45" xfId="0" applyFont="1" applyFill="1" applyBorder="1" applyAlignment="1">
      <alignment horizontal="center" vertical="center" wrapText="1"/>
    </xf>
    <xf numFmtId="0" fontId="31" fillId="31" borderId="12" xfId="0" applyFont="1" applyFill="1" applyBorder="1" applyAlignment="1">
      <alignment horizontal="center" vertical="center" wrapText="1"/>
    </xf>
    <xf numFmtId="0" fontId="31" fillId="31" borderId="31" xfId="0" applyFont="1" applyFill="1" applyBorder="1" applyAlignment="1">
      <alignment horizontal="center" vertical="center" wrapText="1"/>
    </xf>
    <xf numFmtId="0" fontId="31" fillId="31" borderId="11" xfId="0" applyFont="1" applyFill="1" applyBorder="1" applyAlignment="1">
      <alignment horizontal="center" vertical="center" wrapText="1"/>
    </xf>
    <xf numFmtId="0" fontId="31" fillId="31" borderId="22" xfId="0" applyFont="1" applyFill="1" applyBorder="1" applyAlignment="1">
      <alignment horizontal="center" vertical="center" wrapText="1"/>
    </xf>
    <xf numFmtId="0" fontId="4" fillId="31" borderId="42" xfId="0" applyFont="1" applyFill="1" applyBorder="1" applyAlignment="1">
      <alignment horizontal="left" vertical="center" wrapText="1"/>
    </xf>
    <xf numFmtId="49" fontId="4" fillId="31" borderId="46" xfId="0" applyNumberFormat="1" applyFont="1" applyFill="1" applyBorder="1" applyAlignment="1">
      <alignment horizontal="center" vertical="center" wrapText="1"/>
    </xf>
    <xf numFmtId="169" fontId="4" fillId="30" borderId="42" xfId="0" applyNumberFormat="1" applyFont="1" applyFill="1" applyBorder="1" applyAlignment="1" applyProtection="1">
      <alignment horizontal="center" vertical="center"/>
      <protection locked="0"/>
    </xf>
    <xf numFmtId="170" fontId="4" fillId="33" borderId="47" xfId="0" applyNumberFormat="1" applyFont="1" applyFill="1" applyBorder="1" applyAlignment="1" applyProtection="1">
      <alignment horizontal="center" vertical="center"/>
      <protection locked="0"/>
    </xf>
    <xf numFmtId="170" fontId="4" fillId="33" borderId="16" xfId="0" applyNumberFormat="1" applyFont="1" applyFill="1" applyBorder="1" applyAlignment="1" applyProtection="1">
      <alignment horizontal="center" vertical="center"/>
      <protection locked="0"/>
    </xf>
    <xf numFmtId="169" fontId="4" fillId="29" borderId="41" xfId="0" applyNumberFormat="1" applyFont="1" applyFill="1" applyBorder="1" applyAlignment="1">
      <alignment horizontal="right" vertical="center"/>
    </xf>
    <xf numFmtId="169" fontId="4" fillId="28" borderId="21" xfId="0" applyNumberFormat="1" applyFont="1" applyFill="1" applyBorder="1" applyAlignment="1" applyProtection="1">
      <alignment horizontal="right" vertical="center"/>
      <protection locked="0"/>
    </xf>
    <xf numFmtId="165" fontId="4" fillId="29" borderId="41" xfId="0" applyNumberFormat="1" applyFont="1" applyFill="1" applyBorder="1" applyAlignment="1">
      <alignment horizontal="right" vertical="center"/>
    </xf>
    <xf numFmtId="172" fontId="4" fillId="29" borderId="48" xfId="0" applyNumberFormat="1" applyFont="1" applyFill="1" applyBorder="1" applyAlignment="1">
      <alignment horizontal="right" vertical="center"/>
    </xf>
    <xf numFmtId="165" fontId="4" fillId="29" borderId="25" xfId="0" applyNumberFormat="1" applyFont="1" applyFill="1" applyBorder="1" applyAlignment="1">
      <alignment horizontal="right" vertical="center"/>
    </xf>
    <xf numFmtId="0" fontId="4" fillId="31" borderId="35" xfId="0" applyFont="1" applyFill="1" applyBorder="1" applyAlignment="1">
      <alignment horizontal="left" vertical="center" wrapText="1"/>
    </xf>
    <xf numFmtId="49" fontId="4" fillId="31" borderId="49" xfId="0" applyNumberFormat="1" applyFont="1" applyFill="1" applyBorder="1" applyAlignment="1">
      <alignment horizontal="center" vertical="center" wrapText="1"/>
    </xf>
    <xf numFmtId="169" fontId="4" fillId="30" borderId="35" xfId="0" applyNumberFormat="1" applyFont="1" applyFill="1" applyBorder="1" applyAlignment="1" applyProtection="1">
      <alignment horizontal="center" vertical="center"/>
      <protection locked="0"/>
    </xf>
    <xf numFmtId="170" fontId="4" fillId="33" borderId="29" xfId="0" applyNumberFormat="1" applyFont="1" applyFill="1" applyBorder="1" applyAlignment="1" applyProtection="1">
      <alignment horizontal="center" vertical="center"/>
      <protection locked="0"/>
    </xf>
    <xf numFmtId="170" fontId="4" fillId="33" borderId="10" xfId="0" applyNumberFormat="1" applyFont="1" applyFill="1" applyBorder="1" applyAlignment="1" applyProtection="1">
      <alignment horizontal="center" vertical="center"/>
      <protection locked="0"/>
    </xf>
    <xf numFmtId="0" fontId="6" fillId="31" borderId="50" xfId="0" applyFont="1" applyFill="1" applyBorder="1" applyAlignment="1">
      <alignment horizontal="left" vertical="center" wrapText="1"/>
    </xf>
    <xf numFmtId="49" fontId="6" fillId="31" borderId="51" xfId="0" applyNumberFormat="1" applyFont="1" applyFill="1" applyBorder="1" applyAlignment="1">
      <alignment horizontal="center" vertical="center" wrapText="1"/>
    </xf>
    <xf numFmtId="169" fontId="6" fillId="29" borderId="50" xfId="0" applyNumberFormat="1" applyFont="1" applyFill="1" applyBorder="1" applyAlignment="1">
      <alignment horizontal="center" vertical="center"/>
    </xf>
    <xf numFmtId="3" fontId="6" fillId="31" borderId="18" xfId="0" applyNumberFormat="1" applyFont="1" applyFill="1" applyBorder="1" applyAlignment="1">
      <alignment horizontal="center" vertical="center"/>
    </xf>
    <xf numFmtId="3" fontId="6" fillId="31" borderId="52" xfId="0" applyNumberFormat="1" applyFont="1" applyFill="1" applyBorder="1" applyAlignment="1">
      <alignment horizontal="center" vertical="center"/>
    </xf>
    <xf numFmtId="3" fontId="6" fillId="31" borderId="17" xfId="0" applyNumberFormat="1" applyFont="1" applyFill="1" applyBorder="1" applyAlignment="1">
      <alignment horizontal="center" vertical="center"/>
    </xf>
    <xf numFmtId="165" fontId="6" fillId="29" borderId="23" xfId="0" applyNumberFormat="1" applyFont="1" applyFill="1" applyBorder="1" applyAlignment="1">
      <alignment horizontal="right" vertical="center"/>
    </xf>
    <xf numFmtId="0" fontId="4" fillId="31" borderId="0" xfId="0" applyFont="1" applyFill="1" applyAlignment="1">
      <alignment horizontal="left" vertical="center"/>
    </xf>
    <xf numFmtId="0" fontId="63" fillId="31" borderId="0" xfId="0" applyFont="1" applyFill="1" applyAlignment="1">
      <alignment vertical="center"/>
    </xf>
    <xf numFmtId="0" fontId="63" fillId="31" borderId="0" xfId="0" applyFont="1" applyFill="1" applyAlignment="1">
      <alignment vertical="center" wrapText="1"/>
    </xf>
    <xf numFmtId="0" fontId="64" fillId="31" borderId="0" xfId="0" applyFont="1" applyFill="1" applyAlignment="1">
      <alignment vertical="center" wrapText="1"/>
    </xf>
    <xf numFmtId="0" fontId="5" fillId="31" borderId="0" xfId="0" applyFont="1" applyFill="1" applyAlignment="1">
      <alignment horizontal="center" vertical="top" wrapText="1"/>
    </xf>
    <xf numFmtId="0" fontId="60" fillId="31" borderId="0" xfId="0" applyFont="1" applyFill="1" applyAlignment="1">
      <alignment vertical="center" wrapText="1"/>
    </xf>
    <xf numFmtId="3" fontId="60" fillId="31" borderId="0" xfId="0" applyNumberFormat="1" applyFont="1" applyFill="1" applyAlignment="1">
      <alignment vertical="center" wrapText="1"/>
    </xf>
    <xf numFmtId="0" fontId="65" fillId="31" borderId="0" xfId="0" applyFont="1" applyFill="1" applyAlignment="1">
      <alignment vertical="center" wrapText="1"/>
    </xf>
    <xf numFmtId="0" fontId="31" fillId="31" borderId="0" xfId="0" applyFont="1" applyFill="1" applyAlignment="1">
      <alignment vertical="center" wrapText="1"/>
    </xf>
    <xf numFmtId="171" fontId="5" fillId="31" borderId="0" xfId="0" applyNumberFormat="1" applyFont="1" applyFill="1" applyAlignment="1" applyProtection="1">
      <alignment horizontal="center" vertical="center" wrapText="1"/>
      <protection locked="0"/>
    </xf>
    <xf numFmtId="3" fontId="60" fillId="31" borderId="0" xfId="0" applyNumberFormat="1" applyFont="1" applyFill="1" applyAlignment="1">
      <alignment horizontal="center" vertical="center" wrapText="1"/>
    </xf>
    <xf numFmtId="0" fontId="65" fillId="31" borderId="0" xfId="0" applyFont="1" applyFill="1" applyAlignment="1">
      <alignment horizontal="center" vertical="center" wrapText="1"/>
    </xf>
    <xf numFmtId="0" fontId="66" fillId="31" borderId="0" xfId="0" applyFont="1" applyFill="1" applyAlignment="1">
      <alignment vertical="center" wrapText="1"/>
    </xf>
    <xf numFmtId="0" fontId="43" fillId="31" borderId="0" xfId="0" applyFont="1" applyFill="1" applyAlignment="1">
      <alignment vertical="center" wrapText="1"/>
    </xf>
    <xf numFmtId="0" fontId="4" fillId="31" borderId="10" xfId="0" applyFont="1" applyFill="1" applyBorder="1" applyAlignment="1">
      <alignment horizontal="center" vertical="top" wrapText="1"/>
    </xf>
    <xf numFmtId="0" fontId="44" fillId="31" borderId="0" xfId="0" applyFont="1" applyFill="1" applyAlignment="1">
      <alignment vertical="center" wrapText="1"/>
    </xf>
    <xf numFmtId="0" fontId="31" fillId="31" borderId="53" xfId="0" applyFont="1" applyFill="1" applyBorder="1" applyAlignment="1">
      <alignment horizontal="center" vertical="center" wrapText="1"/>
    </xf>
    <xf numFmtId="0" fontId="31" fillId="31" borderId="54" xfId="0" applyFont="1" applyFill="1" applyBorder="1" applyAlignment="1">
      <alignment horizontal="center" vertical="center" wrapText="1"/>
    </xf>
    <xf numFmtId="0" fontId="6" fillId="31" borderId="48" xfId="0" applyFont="1" applyFill="1" applyBorder="1" applyAlignment="1">
      <alignment horizontal="left" vertical="center" wrapText="1"/>
    </xf>
    <xf numFmtId="49" fontId="6" fillId="31" borderId="55" xfId="0" applyNumberFormat="1" applyFont="1" applyFill="1" applyBorder="1" applyAlignment="1">
      <alignment horizontal="center" vertical="center" wrapText="1"/>
    </xf>
    <xf numFmtId="0" fontId="6" fillId="31" borderId="42" xfId="0" applyFont="1" applyFill="1" applyBorder="1" applyAlignment="1">
      <alignment horizontal="left" vertical="center" wrapText="1"/>
    </xf>
    <xf numFmtId="0" fontId="3" fillId="31" borderId="21" xfId="0" applyFont="1" applyFill="1" applyBorder="1" applyAlignment="1">
      <alignment horizontal="center" vertical="center" wrapText="1"/>
    </xf>
    <xf numFmtId="0" fontId="6" fillId="31" borderId="16" xfId="0" applyFont="1" applyFill="1" applyBorder="1" applyAlignment="1">
      <alignment horizontal="center" vertical="center" wrapText="1"/>
    </xf>
    <xf numFmtId="0" fontId="6" fillId="31" borderId="25" xfId="0" applyFont="1" applyFill="1" applyBorder="1" applyAlignment="1">
      <alignment horizontal="center" vertical="center" wrapText="1"/>
    </xf>
    <xf numFmtId="0" fontId="6" fillId="31" borderId="27" xfId="0" applyFont="1" applyFill="1" applyBorder="1" applyAlignment="1">
      <alignment horizontal="center" vertical="center" wrapText="1"/>
    </xf>
    <xf numFmtId="165" fontId="6" fillId="31" borderId="21" xfId="0" applyNumberFormat="1" applyFont="1" applyFill="1" applyBorder="1" applyAlignment="1">
      <alignment horizontal="left" vertical="center" wrapText="1"/>
    </xf>
    <xf numFmtId="165" fontId="6" fillId="31" borderId="47" xfId="0" applyNumberFormat="1" applyFont="1" applyFill="1" applyBorder="1" applyAlignment="1">
      <alignment horizontal="left" vertical="center" wrapText="1"/>
    </xf>
    <xf numFmtId="165" fontId="6" fillId="31" borderId="16" xfId="0" applyNumberFormat="1" applyFont="1" applyFill="1" applyBorder="1" applyAlignment="1">
      <alignment horizontal="left" vertical="center" wrapText="1"/>
    </xf>
    <xf numFmtId="165" fontId="6" fillId="31" borderId="25" xfId="0" applyNumberFormat="1" applyFont="1" applyFill="1" applyBorder="1" applyAlignment="1">
      <alignment horizontal="left" vertical="center" wrapText="1"/>
    </xf>
    <xf numFmtId="0" fontId="4" fillId="31" borderId="56" xfId="0" applyFont="1" applyFill="1" applyBorder="1" applyAlignment="1">
      <alignment horizontal="left" vertical="center" wrapText="1"/>
    </xf>
    <xf numFmtId="49" fontId="4" fillId="31" borderId="35" xfId="0" applyNumberFormat="1" applyFont="1" applyFill="1" applyBorder="1" applyAlignment="1">
      <alignment horizontal="center" vertical="center" wrapText="1"/>
    </xf>
    <xf numFmtId="173" fontId="4" fillId="31" borderId="35" xfId="0" applyNumberFormat="1" applyFont="1" applyFill="1" applyBorder="1" applyAlignment="1">
      <alignment horizontal="center" vertical="center" wrapText="1"/>
    </xf>
    <xf numFmtId="166" fontId="4" fillId="33" borderId="10" xfId="0" applyNumberFormat="1" applyFont="1" applyFill="1" applyBorder="1" applyAlignment="1" applyProtection="1">
      <alignment horizontal="right" vertical="center" wrapText="1"/>
      <protection locked="0"/>
    </xf>
    <xf numFmtId="166" fontId="4" fillId="29" borderId="10" xfId="0" applyNumberFormat="1" applyFont="1" applyFill="1" applyBorder="1" applyAlignment="1">
      <alignment horizontal="right" vertical="center" wrapText="1"/>
    </xf>
    <xf numFmtId="166" fontId="4" fillId="29" borderId="20" xfId="0" applyNumberFormat="1" applyFont="1" applyFill="1" applyBorder="1" applyAlignment="1">
      <alignment horizontal="right" vertical="center" wrapText="1"/>
    </xf>
    <xf numFmtId="166" fontId="4" fillId="33" borderId="0" xfId="0" applyNumberFormat="1" applyFont="1" applyFill="1" applyAlignment="1" applyProtection="1">
      <alignment horizontal="right" vertical="center" wrapText="1"/>
      <protection locked="0"/>
    </xf>
    <xf numFmtId="166" fontId="4" fillId="32" borderId="57" xfId="0" applyNumberFormat="1" applyFont="1" applyFill="1" applyBorder="1" applyAlignment="1" applyProtection="1">
      <alignment horizontal="right" vertical="center" wrapText="1"/>
      <protection locked="0"/>
    </xf>
    <xf numFmtId="173" fontId="4" fillId="31" borderId="38" xfId="0" applyNumberFormat="1" applyFont="1" applyFill="1" applyBorder="1" applyAlignment="1">
      <alignment horizontal="center" vertical="center" wrapText="1"/>
    </xf>
    <xf numFmtId="166" fontId="4" fillId="33" borderId="39" xfId="0" applyNumberFormat="1" applyFont="1" applyFill="1" applyBorder="1" applyAlignment="1" applyProtection="1">
      <alignment horizontal="right" vertical="center" wrapText="1"/>
      <protection locked="0"/>
    </xf>
    <xf numFmtId="0" fontId="67" fillId="31" borderId="0" xfId="0" applyFont="1" applyFill="1" applyAlignment="1">
      <alignment vertical="center" wrapText="1"/>
    </xf>
    <xf numFmtId="0" fontId="45" fillId="31" borderId="0" xfId="0" applyFont="1" applyFill="1" applyAlignment="1">
      <alignment vertical="center" wrapText="1"/>
    </xf>
    <xf numFmtId="0" fontId="4" fillId="31" borderId="58" xfId="0" applyFont="1" applyFill="1" applyBorder="1" applyAlignment="1">
      <alignment horizontal="left" vertical="center" wrapText="1"/>
    </xf>
    <xf numFmtId="49" fontId="4" fillId="31" borderId="59" xfId="0" applyNumberFormat="1" applyFont="1" applyFill="1" applyBorder="1" applyAlignment="1">
      <alignment horizontal="center" vertical="center" wrapText="1"/>
    </xf>
    <xf numFmtId="166" fontId="4" fillId="32" borderId="30" xfId="0" applyNumberFormat="1" applyFont="1" applyFill="1" applyBorder="1" applyAlignment="1" applyProtection="1">
      <alignment horizontal="right" vertical="center" wrapText="1"/>
      <protection locked="0"/>
    </xf>
    <xf numFmtId="0" fontId="6" fillId="31" borderId="60" xfId="0" applyFont="1" applyFill="1" applyBorder="1" applyAlignment="1">
      <alignment horizontal="left" vertical="center" wrapText="1"/>
    </xf>
    <xf numFmtId="49" fontId="6" fillId="31" borderId="50" xfId="0" applyNumberFormat="1" applyFont="1" applyFill="1" applyBorder="1" applyAlignment="1">
      <alignment horizontal="center" vertical="center" wrapText="1"/>
    </xf>
    <xf numFmtId="169" fontId="6" fillId="28" borderId="50" xfId="0" applyNumberFormat="1" applyFont="1" applyFill="1" applyBorder="1" applyAlignment="1" applyProtection="1">
      <alignment horizontal="right" vertical="center" wrapText="1"/>
      <protection locked="0"/>
    </xf>
    <xf numFmtId="0" fontId="6" fillId="31" borderId="18" xfId="0" applyFont="1" applyFill="1" applyBorder="1" applyAlignment="1">
      <alignment horizontal="center" vertical="center" wrapText="1"/>
    </xf>
    <xf numFmtId="0" fontId="6" fillId="31" borderId="23" xfId="0" applyFont="1" applyFill="1" applyBorder="1" applyAlignment="1">
      <alignment horizontal="center" vertical="center" wrapText="1"/>
    </xf>
    <xf numFmtId="0" fontId="6" fillId="31" borderId="61" xfId="0" applyFont="1" applyFill="1" applyBorder="1" applyAlignment="1">
      <alignment horizontal="center" vertical="center" wrapText="1"/>
    </xf>
    <xf numFmtId="165" fontId="6" fillId="29" borderId="17" xfId="0" applyNumberFormat="1" applyFont="1" applyFill="1" applyBorder="1" applyAlignment="1">
      <alignment horizontal="right" vertical="center" wrapText="1"/>
    </xf>
    <xf numFmtId="165" fontId="6" fillId="29" borderId="18" xfId="0" applyNumberFormat="1" applyFont="1" applyFill="1" applyBorder="1" applyAlignment="1">
      <alignment horizontal="right" vertical="center" wrapText="1"/>
    </xf>
    <xf numFmtId="165" fontId="6" fillId="29" borderId="23" xfId="0" applyNumberFormat="1" applyFont="1" applyFill="1" applyBorder="1" applyAlignment="1">
      <alignment horizontal="right" vertical="center" wrapText="1"/>
    </xf>
    <xf numFmtId="0" fontId="6" fillId="31" borderId="56" xfId="0" applyFont="1" applyFill="1" applyBorder="1" applyAlignment="1">
      <alignment horizontal="left" vertical="center" wrapText="1"/>
    </xf>
    <xf numFmtId="49" fontId="6" fillId="31" borderId="62" xfId="0" applyNumberFormat="1" applyFont="1" applyFill="1" applyBorder="1" applyAlignment="1">
      <alignment horizontal="center" vertical="center" wrapText="1"/>
    </xf>
    <xf numFmtId="0" fontId="6" fillId="31" borderId="57" xfId="0" applyFont="1" applyFill="1" applyBorder="1" applyAlignment="1">
      <alignment horizontal="center" vertical="center" wrapText="1"/>
    </xf>
    <xf numFmtId="172" fontId="4" fillId="33" borderId="10" xfId="0" applyNumberFormat="1" applyFont="1" applyFill="1" applyBorder="1" applyAlignment="1" applyProtection="1">
      <alignment horizontal="right" vertical="center" wrapText="1"/>
      <protection locked="0"/>
    </xf>
    <xf numFmtId="165" fontId="4" fillId="29" borderId="20" xfId="0" applyNumberFormat="1" applyFont="1" applyFill="1" applyBorder="1" applyAlignment="1">
      <alignment horizontal="right" vertical="center" wrapText="1"/>
    </xf>
    <xf numFmtId="172" fontId="4" fillId="33" borderId="39" xfId="0" applyNumberFormat="1" applyFont="1" applyFill="1" applyBorder="1" applyAlignment="1" applyProtection="1">
      <alignment horizontal="right" vertical="center" wrapText="1"/>
      <protection locked="0"/>
    </xf>
    <xf numFmtId="172" fontId="4" fillId="33" borderId="12" xfId="0" applyNumberFormat="1" applyFont="1" applyFill="1" applyBorder="1" applyAlignment="1" applyProtection="1">
      <alignment horizontal="right" vertical="center" wrapText="1"/>
      <protection locked="0"/>
    </xf>
    <xf numFmtId="173" fontId="6" fillId="31" borderId="16" xfId="0" applyNumberFormat="1" applyFont="1" applyFill="1" applyBorder="1" applyAlignment="1">
      <alignment horizontal="left" vertical="center" wrapText="1"/>
    </xf>
    <xf numFmtId="0" fontId="6" fillId="31" borderId="20" xfId="0" applyFont="1" applyFill="1" applyBorder="1" applyAlignment="1">
      <alignment horizontal="center" vertical="center" wrapText="1"/>
    </xf>
    <xf numFmtId="165" fontId="6" fillId="31" borderId="21" xfId="0" applyNumberFormat="1" applyFont="1" applyFill="1" applyBorder="1" applyAlignment="1">
      <alignment horizontal="right" vertical="center" wrapText="1"/>
    </xf>
    <xf numFmtId="165" fontId="6" fillId="31" borderId="47" xfId="0" applyNumberFormat="1" applyFont="1" applyFill="1" applyBorder="1" applyAlignment="1">
      <alignment horizontal="right" vertical="center" wrapText="1"/>
    </xf>
    <xf numFmtId="165" fontId="6" fillId="31" borderId="16" xfId="0" applyNumberFormat="1" applyFont="1" applyFill="1" applyBorder="1" applyAlignment="1">
      <alignment horizontal="right" vertical="center" wrapText="1"/>
    </xf>
    <xf numFmtId="165" fontId="6" fillId="31" borderId="25" xfId="0" applyNumberFormat="1" applyFont="1" applyFill="1" applyBorder="1" applyAlignment="1">
      <alignment horizontal="right" vertical="center" wrapText="1"/>
    </xf>
    <xf numFmtId="49" fontId="4" fillId="31" borderId="55" xfId="0" applyNumberFormat="1" applyFont="1" applyFill="1" applyBorder="1" applyAlignment="1">
      <alignment horizontal="center" vertical="center" wrapText="1"/>
    </xf>
    <xf numFmtId="0" fontId="30" fillId="31" borderId="60" xfId="0" applyFont="1" applyFill="1" applyBorder="1" applyAlignment="1">
      <alignment horizontal="left" vertical="center" wrapText="1"/>
    </xf>
    <xf numFmtId="169" fontId="6" fillId="29" borderId="50" xfId="0" applyNumberFormat="1" applyFont="1" applyFill="1" applyBorder="1" applyAlignment="1">
      <alignment horizontal="right" vertical="center" wrapText="1"/>
    </xf>
    <xf numFmtId="165" fontId="5" fillId="31" borderId="54" xfId="0" applyNumberFormat="1" applyFont="1" applyFill="1" applyBorder="1" applyAlignment="1">
      <alignment horizontal="center" vertical="center" wrapText="1"/>
    </xf>
    <xf numFmtId="0" fontId="4" fillId="31" borderId="40" xfId="0" applyFont="1" applyFill="1" applyBorder="1" applyAlignment="1">
      <alignment horizontal="center" vertical="top" wrapText="1"/>
    </xf>
    <xf numFmtId="0" fontId="4" fillId="31" borderId="43" xfId="0" applyFont="1" applyFill="1" applyBorder="1" applyAlignment="1">
      <alignment horizontal="center" vertical="top" wrapText="1"/>
    </xf>
    <xf numFmtId="0" fontId="4" fillId="31" borderId="25" xfId="0" applyFont="1" applyFill="1" applyBorder="1" applyAlignment="1">
      <alignment horizontal="center" vertical="top" wrapText="1"/>
    </xf>
    <xf numFmtId="0" fontId="4" fillId="31" borderId="45" xfId="0" applyFont="1" applyFill="1" applyBorder="1" applyAlignment="1">
      <alignment horizontal="center" vertical="center" wrapText="1"/>
    </xf>
    <xf numFmtId="0" fontId="4" fillId="31" borderId="31" xfId="0" applyFont="1" applyFill="1" applyBorder="1" applyAlignment="1">
      <alignment horizontal="center" vertical="center" wrapText="1"/>
    </xf>
    <xf numFmtId="0" fontId="4" fillId="31" borderId="55" xfId="0" applyFont="1" applyFill="1" applyBorder="1" applyAlignment="1">
      <alignment vertical="center"/>
    </xf>
    <xf numFmtId="49" fontId="4" fillId="31" borderId="42" xfId="0" applyNumberFormat="1" applyFont="1" applyFill="1" applyBorder="1" applyAlignment="1">
      <alignment horizontal="center" vertical="center" wrapText="1"/>
    </xf>
    <xf numFmtId="169" fontId="4" fillId="33" borderId="42" xfId="0" applyNumberFormat="1" applyFont="1" applyFill="1" applyBorder="1" applyAlignment="1" applyProtection="1">
      <alignment horizontal="right" vertical="center"/>
      <protection locked="0"/>
    </xf>
    <xf numFmtId="170" fontId="4" fillId="33" borderId="47" xfId="0" applyNumberFormat="1" applyFont="1" applyFill="1" applyBorder="1" applyAlignment="1" applyProtection="1">
      <alignment horizontal="right" vertical="center"/>
      <protection locked="0"/>
    </xf>
    <xf numFmtId="170" fontId="4" fillId="33" borderId="16" xfId="0" applyNumberFormat="1" applyFont="1" applyFill="1" applyBorder="1" applyAlignment="1" applyProtection="1">
      <alignment horizontal="right" vertical="center"/>
      <protection locked="0"/>
    </xf>
    <xf numFmtId="3" fontId="4" fillId="28" borderId="21" xfId="0" applyNumberFormat="1" applyFont="1" applyFill="1" applyBorder="1" applyAlignment="1" applyProtection="1">
      <alignment horizontal="right" vertical="center"/>
      <protection locked="0"/>
    </xf>
    <xf numFmtId="166" fontId="4" fillId="29" borderId="25" xfId="0" applyNumberFormat="1" applyFont="1" applyFill="1" applyBorder="1" applyAlignment="1">
      <alignment horizontal="right" vertical="center"/>
    </xf>
    <xf numFmtId="165" fontId="4" fillId="29" borderId="47" xfId="0" applyNumberFormat="1" applyFont="1" applyFill="1" applyBorder="1" applyAlignment="1">
      <alignment horizontal="right" vertical="center"/>
    </xf>
    <xf numFmtId="0" fontId="4" fillId="31" borderId="35" xfId="0" applyFont="1" applyFill="1" applyBorder="1" applyAlignment="1">
      <alignment vertical="center"/>
    </xf>
    <xf numFmtId="169" fontId="4" fillId="33" borderId="35" xfId="0" applyNumberFormat="1" applyFont="1" applyFill="1" applyBorder="1" applyAlignment="1" applyProtection="1">
      <alignment horizontal="right" vertical="center"/>
      <protection locked="0"/>
    </xf>
    <xf numFmtId="170" fontId="4" fillId="33" borderId="29" xfId="0" applyNumberFormat="1" applyFont="1" applyFill="1" applyBorder="1" applyAlignment="1" applyProtection="1">
      <alignment horizontal="right" vertical="center"/>
      <protection locked="0"/>
    </xf>
    <xf numFmtId="170" fontId="4" fillId="33" borderId="10" xfId="0" applyNumberFormat="1" applyFont="1" applyFill="1" applyBorder="1" applyAlignment="1" applyProtection="1">
      <alignment horizontal="right" vertical="center"/>
      <protection locked="0"/>
    </xf>
    <xf numFmtId="3" fontId="4" fillId="28" borderId="15" xfId="0" applyNumberFormat="1" applyFont="1" applyFill="1" applyBorder="1" applyAlignment="1" applyProtection="1">
      <alignment horizontal="right" vertical="center"/>
      <protection locked="0"/>
    </xf>
    <xf numFmtId="49" fontId="4" fillId="31" borderId="38" xfId="0" applyNumberFormat="1" applyFont="1" applyFill="1" applyBorder="1" applyAlignment="1">
      <alignment horizontal="center" vertical="center" wrapText="1"/>
    </xf>
    <xf numFmtId="169" fontId="4" fillId="33" borderId="38" xfId="0" applyNumberFormat="1" applyFont="1" applyFill="1" applyBorder="1" applyAlignment="1" applyProtection="1">
      <alignment horizontal="right" vertical="center"/>
      <protection locked="0"/>
    </xf>
    <xf numFmtId="170" fontId="4" fillId="33" borderId="63" xfId="0" applyNumberFormat="1" applyFont="1" applyFill="1" applyBorder="1" applyAlignment="1" applyProtection="1">
      <alignment horizontal="right" vertical="center"/>
      <protection locked="0"/>
    </xf>
    <xf numFmtId="170" fontId="4" fillId="33" borderId="39" xfId="0" applyNumberFormat="1" applyFont="1" applyFill="1" applyBorder="1" applyAlignment="1" applyProtection="1">
      <alignment horizontal="right" vertical="center"/>
      <protection locked="0"/>
    </xf>
    <xf numFmtId="3" fontId="4" fillId="28" borderId="36" xfId="0" applyNumberFormat="1" applyFont="1" applyFill="1" applyBorder="1" applyAlignment="1" applyProtection="1">
      <alignment horizontal="right" vertical="center"/>
      <protection locked="0"/>
    </xf>
    <xf numFmtId="169" fontId="6" fillId="29" borderId="50" xfId="0" applyNumberFormat="1" applyFont="1" applyFill="1" applyBorder="1" applyAlignment="1">
      <alignment horizontal="right" vertical="center"/>
    </xf>
    <xf numFmtId="3" fontId="6" fillId="31" borderId="23" xfId="0" applyNumberFormat="1" applyFont="1" applyFill="1" applyBorder="1" applyAlignment="1">
      <alignment horizontal="center" vertical="center"/>
    </xf>
    <xf numFmtId="3" fontId="6" fillId="31" borderId="64" xfId="0" applyNumberFormat="1" applyFont="1" applyFill="1" applyBorder="1" applyAlignment="1">
      <alignment horizontal="center" vertical="center"/>
    </xf>
    <xf numFmtId="165" fontId="6" fillId="29" borderId="23" xfId="0" applyNumberFormat="1" applyFont="1" applyFill="1" applyBorder="1" applyAlignment="1">
      <alignment vertical="center"/>
    </xf>
    <xf numFmtId="0" fontId="4" fillId="31" borderId="0" xfId="0" applyFont="1" applyFill="1" applyAlignment="1">
      <alignment horizontal="right" vertical="center" wrapText="1"/>
    </xf>
    <xf numFmtId="0" fontId="57" fillId="31" borderId="0" xfId="0" applyFont="1" applyFill="1" applyAlignment="1">
      <alignment horizontal="left" vertical="center"/>
    </xf>
    <xf numFmtId="3" fontId="57" fillId="31" borderId="0" xfId="0" applyNumberFormat="1" applyFont="1" applyFill="1" applyAlignment="1">
      <alignment horizontal="left" vertical="center"/>
    </xf>
    <xf numFmtId="3" fontId="57" fillId="31" borderId="0" xfId="0" applyNumberFormat="1" applyFont="1" applyFill="1" applyAlignment="1">
      <alignment horizontal="left" vertical="center" wrapText="1"/>
    </xf>
    <xf numFmtId="3" fontId="59" fillId="31" borderId="0" xfId="0" applyNumberFormat="1" applyFont="1" applyFill="1" applyAlignment="1">
      <alignment horizontal="left" vertical="center" wrapText="1"/>
    </xf>
    <xf numFmtId="3" fontId="60" fillId="31" borderId="0" xfId="0" applyNumberFormat="1" applyFont="1" applyFill="1" applyAlignment="1">
      <alignment horizontal="left" vertical="center" wrapText="1"/>
    </xf>
    <xf numFmtId="170" fontId="5" fillId="32" borderId="62" xfId="0" applyNumberFormat="1" applyFont="1" applyFill="1" applyBorder="1" applyAlignment="1" applyProtection="1">
      <alignment vertical="center" wrapText="1"/>
      <protection locked="0"/>
    </xf>
    <xf numFmtId="170" fontId="5" fillId="31" borderId="0" xfId="0" applyNumberFormat="1" applyFont="1" applyFill="1" applyAlignment="1" applyProtection="1">
      <alignment vertical="center" wrapText="1"/>
      <protection locked="0"/>
    </xf>
    <xf numFmtId="0" fontId="31" fillId="31" borderId="15" xfId="0" applyFont="1" applyFill="1" applyBorder="1" applyAlignment="1">
      <alignment horizontal="center" vertical="center" wrapText="1"/>
    </xf>
    <xf numFmtId="3" fontId="68" fillId="31" borderId="0" xfId="0" applyNumberFormat="1" applyFont="1" applyFill="1" applyAlignment="1">
      <alignment horizontal="left" vertical="center" wrapText="1"/>
    </xf>
    <xf numFmtId="0" fontId="33" fillId="31" borderId="0" xfId="0" applyFont="1" applyFill="1" applyAlignment="1">
      <alignment vertical="center" wrapText="1"/>
    </xf>
    <xf numFmtId="0" fontId="31" fillId="31" borderId="10" xfId="0" applyFont="1" applyFill="1" applyBorder="1" applyAlignment="1">
      <alignment horizontal="center" vertical="center" wrapText="1"/>
    </xf>
    <xf numFmtId="0" fontId="5" fillId="31" borderId="32" xfId="0" applyFont="1" applyFill="1" applyBorder="1" applyAlignment="1">
      <alignment horizontal="center" vertical="center" wrapText="1"/>
    </xf>
    <xf numFmtId="0" fontId="5" fillId="31" borderId="53" xfId="0" applyFont="1" applyFill="1" applyBorder="1" applyAlignment="1">
      <alignment horizontal="center" vertical="center" wrapText="1"/>
    </xf>
    <xf numFmtId="0" fontId="5" fillId="31" borderId="11" xfId="0" applyFont="1" applyFill="1" applyBorder="1" applyAlignment="1">
      <alignment horizontal="center" vertical="center" wrapText="1"/>
    </xf>
    <xf numFmtId="0" fontId="5" fillId="31" borderId="12" xfId="0" applyFont="1" applyFill="1" applyBorder="1" applyAlignment="1">
      <alignment horizontal="center" vertical="center" wrapText="1"/>
    </xf>
    <xf numFmtId="0" fontId="5" fillId="31" borderId="44" xfId="0" applyFont="1" applyFill="1" applyBorder="1" applyAlignment="1">
      <alignment horizontal="center" vertical="center" wrapText="1"/>
    </xf>
    <xf numFmtId="0" fontId="5" fillId="31" borderId="65" xfId="0" applyFont="1" applyFill="1" applyBorder="1" applyAlignment="1">
      <alignment horizontal="center" vertical="center" wrapText="1"/>
    </xf>
    <xf numFmtId="0" fontId="5" fillId="31" borderId="45" xfId="0" applyFont="1" applyFill="1" applyBorder="1" applyAlignment="1">
      <alignment horizontal="center" vertical="center" wrapText="1"/>
    </xf>
    <xf numFmtId="0" fontId="5" fillId="31" borderId="66" xfId="0" applyFont="1" applyFill="1" applyBorder="1" applyAlignment="1">
      <alignment horizontal="center" vertical="center" wrapText="1"/>
    </xf>
    <xf numFmtId="2" fontId="33" fillId="31" borderId="42" xfId="0" applyNumberFormat="1" applyFont="1" applyFill="1" applyBorder="1" applyAlignment="1">
      <alignment horizontal="left" vertical="center" wrapText="1"/>
    </xf>
    <xf numFmtId="0" fontId="6" fillId="31" borderId="55" xfId="0" applyFont="1" applyFill="1" applyBorder="1" applyAlignment="1">
      <alignment vertical="center" wrapText="1"/>
    </xf>
    <xf numFmtId="169" fontId="6" fillId="31" borderId="42" xfId="0" applyNumberFormat="1" applyFont="1" applyFill="1" applyBorder="1" applyAlignment="1">
      <alignment horizontal="left" vertical="center" wrapText="1"/>
    </xf>
    <xf numFmtId="169" fontId="6" fillId="31" borderId="42" xfId="0" applyNumberFormat="1" applyFont="1" applyFill="1" applyBorder="1" applyAlignment="1">
      <alignment horizontal="center" vertical="center" wrapText="1"/>
    </xf>
    <xf numFmtId="169" fontId="6" fillId="31" borderId="47" xfId="0" applyNumberFormat="1" applyFont="1" applyFill="1" applyBorder="1" applyAlignment="1">
      <alignment horizontal="right" vertical="center" wrapText="1"/>
    </xf>
    <xf numFmtId="169" fontId="6" fillId="31" borderId="16" xfId="0" applyNumberFormat="1" applyFont="1" applyFill="1" applyBorder="1" applyAlignment="1">
      <alignment horizontal="right" vertical="center" wrapText="1"/>
    </xf>
    <xf numFmtId="169" fontId="6" fillId="31" borderId="27" xfId="0" applyNumberFormat="1" applyFont="1" applyFill="1" applyBorder="1" applyAlignment="1">
      <alignment horizontal="right" vertical="center" wrapText="1"/>
    </xf>
    <xf numFmtId="169" fontId="6" fillId="31" borderId="42" xfId="0" applyNumberFormat="1" applyFont="1" applyFill="1" applyBorder="1" applyAlignment="1">
      <alignment horizontal="right" vertical="center" wrapText="1"/>
    </xf>
    <xf numFmtId="0" fontId="6" fillId="31" borderId="27" xfId="0" applyFont="1" applyFill="1" applyBorder="1" applyAlignment="1">
      <alignment horizontal="left" vertical="center" wrapText="1"/>
    </xf>
    <xf numFmtId="4" fontId="6" fillId="31" borderId="42" xfId="0" applyNumberFormat="1" applyFont="1" applyFill="1" applyBorder="1" applyAlignment="1">
      <alignment horizontal="center" vertical="center" wrapText="1"/>
    </xf>
    <xf numFmtId="1" fontId="6" fillId="31" borderId="47" xfId="0" applyNumberFormat="1" applyFont="1" applyFill="1" applyBorder="1" applyAlignment="1">
      <alignment horizontal="left" vertical="center" wrapText="1"/>
    </xf>
    <xf numFmtId="1" fontId="6" fillId="31" borderId="16" xfId="0" applyNumberFormat="1" applyFont="1" applyFill="1" applyBorder="1" applyAlignment="1">
      <alignment horizontal="left" vertical="center" wrapText="1"/>
    </xf>
    <xf numFmtId="1" fontId="6" fillId="31" borderId="46" xfId="0" applyNumberFormat="1" applyFont="1" applyFill="1" applyBorder="1" applyAlignment="1">
      <alignment horizontal="right" vertical="center" wrapText="1"/>
    </xf>
    <xf numFmtId="0" fontId="31" fillId="31" borderId="35" xfId="0" applyFont="1" applyFill="1" applyBorder="1" applyAlignment="1">
      <alignment horizontal="left" vertical="center" wrapText="1"/>
    </xf>
    <xf numFmtId="169" fontId="4" fillId="31" borderId="35" xfId="0" applyNumberFormat="1" applyFont="1" applyFill="1" applyBorder="1" applyAlignment="1">
      <alignment horizontal="center" vertical="center" wrapText="1"/>
    </xf>
    <xf numFmtId="169" fontId="4" fillId="33" borderId="29" xfId="0" applyNumberFormat="1" applyFont="1" applyFill="1" applyBorder="1" applyAlignment="1" applyProtection="1">
      <alignment horizontal="right" vertical="center" wrapText="1"/>
      <protection locked="0"/>
    </xf>
    <xf numFmtId="169" fontId="4" fillId="33" borderId="10" xfId="0" applyNumberFormat="1" applyFont="1" applyFill="1" applyBorder="1" applyAlignment="1" applyProtection="1">
      <alignment horizontal="right" vertical="center" wrapText="1"/>
      <protection locked="0"/>
    </xf>
    <xf numFmtId="169" fontId="4" fillId="33" borderId="57" xfId="0" applyNumberFormat="1" applyFont="1" applyFill="1" applyBorder="1" applyAlignment="1" applyProtection="1">
      <alignment horizontal="right" vertical="center" wrapText="1"/>
      <protection locked="0"/>
    </xf>
    <xf numFmtId="169" fontId="4" fillId="29" borderId="35" xfId="0" applyNumberFormat="1" applyFont="1" applyFill="1" applyBorder="1" applyAlignment="1">
      <alignment horizontal="right" vertical="center" wrapText="1"/>
    </xf>
    <xf numFmtId="3" fontId="4" fillId="29" borderId="57" xfId="0" applyNumberFormat="1" applyFont="1" applyFill="1" applyBorder="1" applyAlignment="1">
      <alignment horizontal="right" vertical="center" wrapText="1"/>
    </xf>
    <xf numFmtId="165" fontId="4" fillId="32" borderId="35" xfId="0" applyNumberFormat="1" applyFont="1" applyFill="1" applyBorder="1" applyAlignment="1" applyProtection="1">
      <alignment horizontal="right" vertical="center" wrapText="1"/>
      <protection locked="0"/>
    </xf>
    <xf numFmtId="165" fontId="4" fillId="29" borderId="29" xfId="0" applyNumberFormat="1" applyFont="1" applyFill="1" applyBorder="1" applyAlignment="1">
      <alignment horizontal="right" vertical="center" wrapText="1"/>
    </xf>
    <xf numFmtId="165" fontId="4" fillId="29" borderId="49" xfId="0" applyNumberFormat="1" applyFont="1" applyFill="1" applyBorder="1" applyAlignment="1">
      <alignment horizontal="right" vertical="center" wrapText="1"/>
    </xf>
    <xf numFmtId="169" fontId="4" fillId="33" borderId="63" xfId="0" applyNumberFormat="1" applyFont="1" applyFill="1" applyBorder="1" applyAlignment="1" applyProtection="1">
      <alignment horizontal="right" vertical="center" wrapText="1"/>
      <protection locked="0"/>
    </xf>
    <xf numFmtId="169" fontId="4" fillId="33" borderId="39" xfId="0" applyNumberFormat="1" applyFont="1" applyFill="1" applyBorder="1" applyAlignment="1" applyProtection="1">
      <alignment horizontal="right" vertical="center" wrapText="1"/>
      <protection locked="0"/>
    </xf>
    <xf numFmtId="169" fontId="4" fillId="33" borderId="30" xfId="0" applyNumberFormat="1" applyFont="1" applyFill="1" applyBorder="1" applyAlignment="1" applyProtection="1">
      <alignment horizontal="right" vertical="center" wrapText="1"/>
      <protection locked="0"/>
    </xf>
    <xf numFmtId="165" fontId="4" fillId="32" borderId="38" xfId="0" applyNumberFormat="1" applyFont="1" applyFill="1" applyBorder="1" applyAlignment="1" applyProtection="1">
      <alignment horizontal="right" vertical="center" wrapText="1"/>
      <protection locked="0"/>
    </xf>
    <xf numFmtId="0" fontId="31" fillId="31" borderId="38" xfId="0" applyFont="1" applyFill="1" applyBorder="1" applyAlignment="1">
      <alignment horizontal="left" vertical="center" wrapText="1"/>
    </xf>
    <xf numFmtId="169" fontId="4" fillId="31" borderId="38" xfId="0" applyNumberFormat="1" applyFont="1" applyFill="1" applyBorder="1" applyAlignment="1">
      <alignment horizontal="center" vertical="center" wrapText="1"/>
    </xf>
    <xf numFmtId="0" fontId="33" fillId="31" borderId="50" xfId="0" applyFont="1" applyFill="1" applyBorder="1" applyAlignment="1">
      <alignment horizontal="left" vertical="center" wrapText="1"/>
    </xf>
    <xf numFmtId="169" fontId="6" fillId="28" borderId="50" xfId="0" applyNumberFormat="1" applyFont="1" applyFill="1" applyBorder="1" applyAlignment="1" applyProtection="1">
      <alignment horizontal="center" vertical="center" wrapText="1"/>
      <protection locked="0"/>
    </xf>
    <xf numFmtId="169" fontId="6" fillId="29" borderId="50" xfId="0" applyNumberFormat="1" applyFont="1" applyFill="1" applyBorder="1" applyAlignment="1">
      <alignment horizontal="center" vertical="center" wrapText="1"/>
    </xf>
    <xf numFmtId="0" fontId="6" fillId="31" borderId="64" xfId="0" applyFont="1" applyFill="1" applyBorder="1" applyAlignment="1">
      <alignment horizontal="center" vertical="center" wrapText="1"/>
    </xf>
    <xf numFmtId="0" fontId="6" fillId="31" borderId="50" xfId="0" applyFont="1" applyFill="1" applyBorder="1" applyAlignment="1">
      <alignment horizontal="center" vertical="center" wrapText="1"/>
    </xf>
    <xf numFmtId="165" fontId="6" fillId="29" borderId="64" xfId="0" applyNumberFormat="1" applyFont="1" applyFill="1" applyBorder="1" applyAlignment="1">
      <alignment horizontal="right" vertical="center" wrapText="1"/>
    </xf>
    <xf numFmtId="2" fontId="33" fillId="31" borderId="35" xfId="0" applyNumberFormat="1" applyFont="1" applyFill="1" applyBorder="1" applyAlignment="1">
      <alignment horizontal="left" vertical="center" wrapText="1"/>
    </xf>
    <xf numFmtId="0" fontId="4" fillId="31" borderId="55" xfId="0" applyFont="1" applyFill="1" applyBorder="1" applyAlignment="1">
      <alignment vertical="center" wrapText="1"/>
    </xf>
    <xf numFmtId="169" fontId="4" fillId="31" borderId="55" xfId="0" applyNumberFormat="1" applyFont="1" applyFill="1" applyBorder="1" applyAlignment="1">
      <alignment horizontal="center" vertical="center" wrapText="1"/>
    </xf>
    <xf numFmtId="169" fontId="4" fillId="31" borderId="68" xfId="0" applyNumberFormat="1" applyFont="1" applyFill="1" applyBorder="1" applyAlignment="1">
      <alignment horizontal="right" vertical="center" wrapText="1"/>
    </xf>
    <xf numFmtId="169" fontId="4" fillId="31" borderId="67" xfId="0" applyNumberFormat="1" applyFont="1" applyFill="1" applyBorder="1" applyAlignment="1">
      <alignment horizontal="right" vertical="center" wrapText="1"/>
    </xf>
    <xf numFmtId="169" fontId="4" fillId="31" borderId="0" xfId="0" applyNumberFormat="1" applyFont="1" applyFill="1" applyAlignment="1">
      <alignment horizontal="right" vertical="center" wrapText="1"/>
    </xf>
    <xf numFmtId="169" fontId="4" fillId="31" borderId="42" xfId="0" applyNumberFormat="1" applyFont="1" applyFill="1" applyBorder="1" applyAlignment="1">
      <alignment horizontal="right" vertical="center" wrapText="1"/>
    </xf>
    <xf numFmtId="3" fontId="4" fillId="31" borderId="27" xfId="0" applyNumberFormat="1" applyFont="1" applyFill="1" applyBorder="1" applyAlignment="1">
      <alignment horizontal="center" vertical="center" wrapText="1"/>
    </xf>
    <xf numFmtId="4" fontId="4" fillId="31" borderId="55" xfId="0" applyNumberFormat="1" applyFont="1" applyFill="1" applyBorder="1" applyAlignment="1">
      <alignment horizontal="right" vertical="center" wrapText="1"/>
    </xf>
    <xf numFmtId="165" fontId="4" fillId="31" borderId="47" xfId="0" applyNumberFormat="1" applyFont="1" applyFill="1" applyBorder="1" applyAlignment="1">
      <alignment horizontal="center" vertical="center" wrapText="1"/>
    </xf>
    <xf numFmtId="165" fontId="4" fillId="31" borderId="16" xfId="0" applyNumberFormat="1" applyFont="1" applyFill="1" applyBorder="1" applyAlignment="1">
      <alignment horizontal="center" vertical="center" wrapText="1"/>
    </xf>
    <xf numFmtId="165" fontId="4" fillId="31" borderId="46" xfId="0" applyNumberFormat="1" applyFont="1" applyFill="1" applyBorder="1" applyAlignment="1">
      <alignment horizontal="right" vertical="center" wrapText="1"/>
    </xf>
    <xf numFmtId="3" fontId="69" fillId="31" borderId="0" xfId="0" applyNumberFormat="1" applyFont="1" applyFill="1" applyAlignment="1">
      <alignment horizontal="left" vertical="center" wrapText="1"/>
    </xf>
    <xf numFmtId="0" fontId="6" fillId="31" borderId="0" xfId="0" applyFont="1" applyFill="1" applyAlignment="1">
      <alignment vertical="center" wrapText="1"/>
    </xf>
    <xf numFmtId="0" fontId="31" fillId="31" borderId="32" xfId="0" applyFont="1" applyFill="1" applyBorder="1" applyAlignment="1">
      <alignment horizontal="left" vertical="center" wrapText="1"/>
    </xf>
    <xf numFmtId="0" fontId="6" fillId="31" borderId="42" xfId="0" applyFont="1" applyFill="1" applyBorder="1" applyAlignment="1">
      <alignment horizontal="right" vertical="center" wrapText="1"/>
    </xf>
    <xf numFmtId="165" fontId="6" fillId="31" borderId="47" xfId="0" applyNumberFormat="1" applyFont="1" applyFill="1" applyBorder="1" applyAlignment="1">
      <alignment horizontal="center" vertical="center" wrapText="1"/>
    </xf>
    <xf numFmtId="165" fontId="6" fillId="31" borderId="16" xfId="0" applyNumberFormat="1" applyFont="1" applyFill="1" applyBorder="1" applyAlignment="1">
      <alignment horizontal="center" vertical="center" wrapText="1"/>
    </xf>
    <xf numFmtId="0" fontId="60" fillId="31" borderId="0" xfId="0" applyFont="1" applyFill="1" applyAlignment="1">
      <alignment horizontal="left" vertical="center" wrapText="1"/>
    </xf>
    <xf numFmtId="49" fontId="4" fillId="31" borderId="32" xfId="0" applyNumberFormat="1" applyFont="1" applyFill="1" applyBorder="1" applyAlignment="1">
      <alignment horizontal="center" vertical="center" wrapText="1"/>
    </xf>
    <xf numFmtId="169" fontId="4" fillId="31" borderId="32" xfId="0" applyNumberFormat="1" applyFont="1" applyFill="1" applyBorder="1" applyAlignment="1">
      <alignment horizontal="center" vertical="center" wrapText="1"/>
    </xf>
    <xf numFmtId="0" fontId="33" fillId="31" borderId="60" xfId="0" applyFont="1" applyFill="1" applyBorder="1" applyAlignment="1">
      <alignment horizontal="left" vertical="center" wrapText="1"/>
    </xf>
    <xf numFmtId="49" fontId="6" fillId="31" borderId="34" xfId="0" applyNumberFormat="1" applyFont="1" applyFill="1" applyBorder="1" applyAlignment="1">
      <alignment horizontal="center" vertical="center" wrapText="1"/>
    </xf>
    <xf numFmtId="0" fontId="6" fillId="31" borderId="52" xfId="0" applyFont="1" applyFill="1" applyBorder="1" applyAlignment="1">
      <alignment horizontal="center" vertical="center" wrapText="1"/>
    </xf>
    <xf numFmtId="0" fontId="33" fillId="31" borderId="0" xfId="0" applyFont="1" applyFill="1" applyAlignment="1">
      <alignment horizontal="left" vertical="center" wrapText="1"/>
    </xf>
    <xf numFmtId="49" fontId="6" fillId="31" borderId="0" xfId="0" applyNumberFormat="1" applyFont="1" applyFill="1" applyAlignment="1">
      <alignment horizontal="center" vertical="center" wrapText="1"/>
    </xf>
    <xf numFmtId="0" fontId="6" fillId="31" borderId="0" xfId="0" applyFont="1" applyFill="1" applyAlignment="1">
      <alignment horizontal="center" vertical="center" wrapText="1"/>
    </xf>
    <xf numFmtId="0" fontId="59" fillId="31" borderId="0" xfId="0" applyFont="1" applyFill="1" applyAlignment="1">
      <alignment horizontal="left" vertical="center"/>
    </xf>
    <xf numFmtId="0" fontId="6" fillId="31" borderId="13" xfId="0" applyFont="1" applyFill="1" applyBorder="1" applyAlignment="1">
      <alignment horizontal="center" vertical="center" wrapText="1"/>
    </xf>
    <xf numFmtId="0" fontId="0" fillId="31" borderId="0" xfId="0" applyFill="1" applyAlignment="1">
      <alignment vertical="center" wrapText="1"/>
    </xf>
    <xf numFmtId="3" fontId="59" fillId="31" borderId="0" xfId="0" applyNumberFormat="1" applyFont="1" applyFill="1" applyAlignment="1">
      <alignment horizontal="left" vertical="center"/>
    </xf>
    <xf numFmtId="0" fontId="0" fillId="0" borderId="0" xfId="0" applyAlignment="1">
      <alignment vertical="center" wrapText="1"/>
    </xf>
    <xf numFmtId="0" fontId="4" fillId="31" borderId="53" xfId="0" applyFont="1" applyFill="1" applyBorder="1" applyAlignment="1">
      <alignment horizontal="center" vertical="center" wrapText="1"/>
    </xf>
    <xf numFmtId="169" fontId="4" fillId="30" borderId="10" xfId="0" applyNumberFormat="1" applyFont="1" applyFill="1" applyBorder="1" applyAlignment="1" applyProtection="1">
      <alignment horizontal="right" vertical="center" wrapText="1"/>
      <protection locked="0"/>
    </xf>
    <xf numFmtId="0" fontId="6" fillId="31" borderId="60" xfId="0" applyFont="1" applyFill="1" applyBorder="1" applyAlignment="1">
      <alignment vertical="center" wrapText="1"/>
    </xf>
    <xf numFmtId="165" fontId="6" fillId="29" borderId="50" xfId="0" applyNumberFormat="1" applyFont="1" applyFill="1" applyBorder="1" applyAlignment="1">
      <alignment horizontal="right" vertical="center" wrapText="1"/>
    </xf>
    <xf numFmtId="169" fontId="4" fillId="31" borderId="10" xfId="0" applyNumberFormat="1" applyFont="1" applyFill="1" applyBorder="1" applyAlignment="1">
      <alignment horizontal="right" vertical="center" wrapText="1"/>
    </xf>
    <xf numFmtId="0" fontId="63" fillId="31" borderId="0" xfId="0" applyFont="1" applyFill="1" applyAlignment="1">
      <alignment horizontal="center" vertical="center" wrapText="1"/>
    </xf>
    <xf numFmtId="0" fontId="27" fillId="31" borderId="14" xfId="0" applyFont="1" applyFill="1" applyBorder="1" applyAlignment="1">
      <alignment horizontal="center" vertical="center" wrapText="1"/>
    </xf>
    <xf numFmtId="169" fontId="27" fillId="30" borderId="10" xfId="0" applyNumberFormat="1" applyFont="1" applyFill="1" applyBorder="1" applyAlignment="1" applyProtection="1">
      <alignment horizontal="right" vertical="center" wrapText="1"/>
      <protection locked="0"/>
    </xf>
    <xf numFmtId="49" fontId="27" fillId="30" borderId="10" xfId="0" applyNumberFormat="1" applyFont="1" applyFill="1" applyBorder="1" applyAlignment="1" applyProtection="1">
      <alignment horizontal="right" vertical="center" wrapText="1"/>
      <protection locked="0"/>
    </xf>
    <xf numFmtId="49" fontId="27" fillId="31" borderId="10" xfId="0" applyNumberFormat="1" applyFont="1" applyFill="1" applyBorder="1" applyAlignment="1">
      <alignment horizontal="center" vertical="center" wrapText="1"/>
    </xf>
    <xf numFmtId="49" fontId="27" fillId="31" borderId="39" xfId="0" applyNumberFormat="1" applyFont="1" applyFill="1" applyBorder="1" applyAlignment="1">
      <alignment horizontal="center" vertical="center" wrapText="1"/>
    </xf>
    <xf numFmtId="49" fontId="27" fillId="31" borderId="12" xfId="0" applyNumberFormat="1" applyFont="1" applyFill="1" applyBorder="1" applyAlignment="1">
      <alignment horizontal="center" vertical="center" wrapText="1"/>
    </xf>
    <xf numFmtId="0" fontId="4" fillId="31" borderId="0" xfId="0" applyFont="1" applyFill="1"/>
    <xf numFmtId="0" fontId="57" fillId="31" borderId="0" xfId="0" applyFont="1" applyFill="1" applyAlignment="1">
      <alignment horizontal="left"/>
    </xf>
    <xf numFmtId="3" fontId="57" fillId="31" borderId="0" xfId="0" applyNumberFormat="1" applyFont="1" applyFill="1" applyAlignment="1">
      <alignment horizontal="left"/>
    </xf>
    <xf numFmtId="0" fontId="3" fillId="31" borderId="0" xfId="0" applyFont="1" applyFill="1" applyAlignment="1">
      <alignment horizontal="center" wrapText="1"/>
    </xf>
    <xf numFmtId="0" fontId="57" fillId="31" borderId="0" xfId="0" applyFont="1" applyFill="1" applyAlignment="1">
      <alignment horizontal="left" wrapText="1"/>
    </xf>
    <xf numFmtId="3" fontId="57" fillId="31" borderId="0" xfId="0" applyNumberFormat="1" applyFont="1" applyFill="1" applyAlignment="1">
      <alignment horizontal="left" wrapText="1"/>
    </xf>
    <xf numFmtId="0" fontId="4" fillId="31" borderId="0" xfId="0" applyFont="1" applyFill="1" applyAlignment="1">
      <alignment wrapText="1"/>
    </xf>
    <xf numFmtId="0" fontId="59" fillId="31" borderId="0" xfId="0" applyFont="1" applyFill="1" applyAlignment="1">
      <alignment horizontal="left" wrapText="1"/>
    </xf>
    <xf numFmtId="3" fontId="59" fillId="31" borderId="0" xfId="0" applyNumberFormat="1" applyFont="1" applyFill="1" applyAlignment="1">
      <alignment horizontal="left" wrapText="1"/>
    </xf>
    <xf numFmtId="0" fontId="5" fillId="31" borderId="0" xfId="0" applyFont="1" applyFill="1" applyAlignment="1">
      <alignment wrapText="1"/>
    </xf>
    <xf numFmtId="0" fontId="4" fillId="31" borderId="28" xfId="0" applyFont="1" applyFill="1" applyBorder="1" applyAlignment="1">
      <alignment horizontal="center" vertical="top" wrapText="1"/>
    </xf>
    <xf numFmtId="0" fontId="8" fillId="31" borderId="69" xfId="0" applyFont="1" applyFill="1" applyBorder="1" applyAlignment="1">
      <alignment horizontal="center" vertical="center" wrapText="1"/>
    </xf>
    <xf numFmtId="0" fontId="4" fillId="31" borderId="14" xfId="0" applyFont="1" applyFill="1" applyBorder="1" applyAlignment="1">
      <alignment horizontal="right" vertical="center" wrapText="1"/>
    </xf>
    <xf numFmtId="0" fontId="4" fillId="31" borderId="33" xfId="0" applyFont="1" applyFill="1" applyBorder="1" applyAlignment="1">
      <alignment vertical="center" wrapText="1"/>
    </xf>
    <xf numFmtId="0" fontId="4" fillId="31" borderId="34" xfId="0" applyFont="1" applyFill="1" applyBorder="1" applyAlignment="1">
      <alignment horizontal="right" vertical="center" wrapText="1"/>
    </xf>
    <xf numFmtId="0" fontId="27" fillId="31" borderId="15" xfId="0" applyFont="1" applyFill="1" applyBorder="1" applyAlignment="1">
      <alignment horizontal="left" vertical="center" wrapText="1"/>
    </xf>
    <xf numFmtId="165" fontId="27" fillId="33" borderId="10" xfId="0" applyNumberFormat="1" applyFont="1" applyFill="1" applyBorder="1" applyAlignment="1" applyProtection="1">
      <alignment horizontal="right" vertical="center" wrapText="1"/>
      <protection locked="0"/>
    </xf>
    <xf numFmtId="169" fontId="27" fillId="33" borderId="10" xfId="0" applyNumberFormat="1" applyFont="1" applyFill="1" applyBorder="1" applyAlignment="1" applyProtection="1">
      <alignment horizontal="right" vertical="center" wrapText="1"/>
      <protection locked="0"/>
    </xf>
    <xf numFmtId="166" fontId="27" fillId="29" borderId="10" xfId="0" applyNumberFormat="1" applyFont="1" applyFill="1" applyBorder="1" applyAlignment="1">
      <alignment horizontal="right" vertical="center" wrapText="1"/>
    </xf>
    <xf numFmtId="165" fontId="27" fillId="29" borderId="42" xfId="0" applyNumberFormat="1" applyFont="1" applyFill="1" applyBorder="1" applyAlignment="1">
      <alignment horizontal="right" vertical="center" wrapText="1"/>
    </xf>
    <xf numFmtId="0" fontId="27" fillId="31" borderId="36" xfId="0" applyFont="1" applyFill="1" applyBorder="1" applyAlignment="1">
      <alignment horizontal="left" vertical="center" wrapText="1"/>
    </xf>
    <xf numFmtId="49" fontId="27" fillId="30" borderId="39" xfId="0" applyNumberFormat="1" applyFont="1" applyFill="1" applyBorder="1" applyAlignment="1" applyProtection="1">
      <alignment horizontal="right" vertical="center" wrapText="1"/>
      <protection locked="0"/>
    </xf>
    <xf numFmtId="165" fontId="27" fillId="33" borderId="39" xfId="0" applyNumberFormat="1" applyFont="1" applyFill="1" applyBorder="1" applyAlignment="1" applyProtection="1">
      <alignment horizontal="right" vertical="center" wrapText="1"/>
      <protection locked="0"/>
    </xf>
    <xf numFmtId="169" fontId="27" fillId="33" borderId="39" xfId="0" applyNumberFormat="1" applyFont="1" applyFill="1" applyBorder="1" applyAlignment="1" applyProtection="1">
      <alignment horizontal="right" vertical="center" wrapText="1"/>
      <protection locked="0"/>
    </xf>
    <xf numFmtId="169" fontId="27" fillId="30" borderId="39" xfId="0" applyNumberFormat="1" applyFont="1" applyFill="1" applyBorder="1" applyAlignment="1" applyProtection="1">
      <alignment horizontal="right" vertical="center" wrapText="1"/>
      <protection locked="0"/>
    </xf>
    <xf numFmtId="165" fontId="27" fillId="29" borderId="55" xfId="0" applyNumberFormat="1" applyFont="1" applyFill="1" applyBorder="1" applyAlignment="1">
      <alignment horizontal="right" vertical="center" wrapText="1"/>
    </xf>
    <xf numFmtId="0" fontId="6" fillId="31" borderId="17" xfId="0" applyFont="1" applyFill="1" applyBorder="1" applyAlignment="1">
      <alignment vertical="top" wrapText="1"/>
    </xf>
    <xf numFmtId="49" fontId="8" fillId="31" borderId="18" xfId="0" applyNumberFormat="1" applyFont="1" applyFill="1" applyBorder="1" applyAlignment="1">
      <alignment horizontal="center" vertical="center" wrapText="1"/>
    </xf>
    <xf numFmtId="170" fontId="8" fillId="31" borderId="18" xfId="0" applyNumberFormat="1" applyFont="1" applyFill="1" applyBorder="1" applyAlignment="1">
      <alignment horizontal="center" vertical="center" wrapText="1"/>
    </xf>
    <xf numFmtId="169" fontId="8" fillId="31" borderId="18" xfId="0" applyNumberFormat="1" applyFont="1" applyFill="1" applyBorder="1" applyAlignment="1">
      <alignment horizontal="center" vertical="center" wrapText="1"/>
    </xf>
    <xf numFmtId="166" fontId="8" fillId="29" borderId="18" xfId="0" applyNumberFormat="1" applyFont="1" applyFill="1" applyBorder="1" applyAlignment="1">
      <alignment vertical="center" wrapText="1"/>
    </xf>
    <xf numFmtId="0" fontId="57" fillId="31" borderId="0" xfId="0" applyFont="1" applyFill="1" applyAlignment="1">
      <alignment horizontal="left" vertical="top" wrapText="1"/>
    </xf>
    <xf numFmtId="3" fontId="57" fillId="31" borderId="0" xfId="0" applyNumberFormat="1" applyFont="1" applyFill="1" applyAlignment="1">
      <alignment horizontal="left" vertical="top" wrapText="1"/>
    </xf>
    <xf numFmtId="0" fontId="4" fillId="31" borderId="0" xfId="0" applyFont="1" applyFill="1" applyAlignment="1">
      <alignment vertical="top" wrapText="1"/>
    </xf>
    <xf numFmtId="0" fontId="8" fillId="31" borderId="21" xfId="0" applyFont="1" applyFill="1" applyBorder="1" applyAlignment="1">
      <alignment horizontal="center" vertical="center" wrapText="1"/>
    </xf>
    <xf numFmtId="49" fontId="8" fillId="31" borderId="16" xfId="0" applyNumberFormat="1" applyFont="1" applyFill="1" applyBorder="1" applyAlignment="1">
      <alignment horizontal="center" vertical="center" wrapText="1"/>
    </xf>
    <xf numFmtId="170" fontId="8" fillId="31" borderId="16" xfId="0" applyNumberFormat="1" applyFont="1" applyFill="1" applyBorder="1" applyAlignment="1">
      <alignment horizontal="center" vertical="center" wrapText="1"/>
    </xf>
    <xf numFmtId="169" fontId="8" fillId="31" borderId="16" xfId="0" applyNumberFormat="1" applyFont="1" applyFill="1" applyBorder="1" applyAlignment="1">
      <alignment horizontal="center" vertical="center" wrapText="1"/>
    </xf>
    <xf numFmtId="166" fontId="8" fillId="31" borderId="16" xfId="0" applyNumberFormat="1" applyFont="1" applyFill="1" applyBorder="1" applyAlignment="1">
      <alignment horizontal="right" vertical="center" wrapText="1"/>
    </xf>
    <xf numFmtId="165" fontId="4" fillId="31" borderId="42" xfId="0" applyNumberFormat="1" applyFont="1" applyFill="1" applyBorder="1" applyAlignment="1">
      <alignment horizontal="right" vertical="center" wrapText="1"/>
    </xf>
    <xf numFmtId="0" fontId="27" fillId="31" borderId="58" xfId="0" applyFont="1" applyFill="1" applyBorder="1" applyAlignment="1">
      <alignment horizontal="left" vertical="center" wrapText="1"/>
    </xf>
    <xf numFmtId="49" fontId="27" fillId="31" borderId="16" xfId="0" applyNumberFormat="1" applyFont="1" applyFill="1" applyBorder="1" applyAlignment="1">
      <alignment horizontal="center" vertical="center" wrapText="1"/>
    </xf>
    <xf numFmtId="49" fontId="27" fillId="30" borderId="12" xfId="0" applyNumberFormat="1" applyFont="1" applyFill="1" applyBorder="1" applyAlignment="1" applyProtection="1">
      <alignment horizontal="right" vertical="center" wrapText="1"/>
      <protection locked="0"/>
    </xf>
    <xf numFmtId="165" fontId="27" fillId="33" borderId="12" xfId="0" applyNumberFormat="1" applyFont="1" applyFill="1" applyBorder="1" applyAlignment="1" applyProtection="1">
      <alignment horizontal="right" vertical="center" wrapText="1"/>
      <protection locked="0"/>
    </xf>
    <xf numFmtId="169" fontId="27" fillId="33" borderId="12" xfId="0" applyNumberFormat="1" applyFont="1" applyFill="1" applyBorder="1" applyAlignment="1" applyProtection="1">
      <alignment horizontal="right" vertical="center" wrapText="1"/>
      <protection locked="0"/>
    </xf>
    <xf numFmtId="169" fontId="27" fillId="30" borderId="12" xfId="0" applyNumberFormat="1" applyFont="1" applyFill="1" applyBorder="1" applyAlignment="1" applyProtection="1">
      <alignment horizontal="right" vertical="center" wrapText="1"/>
      <protection locked="0"/>
    </xf>
    <xf numFmtId="49" fontId="6" fillId="31" borderId="52" xfId="0" applyNumberFormat="1" applyFont="1" applyFill="1" applyBorder="1" applyAlignment="1">
      <alignment horizontal="center" vertical="center" wrapText="1"/>
    </xf>
    <xf numFmtId="166" fontId="6" fillId="29" borderId="52" xfId="0" applyNumberFormat="1" applyFont="1" applyFill="1" applyBorder="1" applyAlignment="1">
      <alignment horizontal="right" vertical="center" wrapText="1"/>
    </xf>
    <xf numFmtId="0" fontId="27" fillId="31" borderId="0" xfId="0" applyFont="1" applyFill="1" applyAlignment="1">
      <alignment vertical="top" wrapText="1"/>
    </xf>
    <xf numFmtId="166" fontId="6" fillId="29" borderId="50" xfId="0" applyNumberFormat="1" applyFont="1" applyFill="1" applyBorder="1" applyAlignment="1">
      <alignment horizontal="right" vertical="center" wrapText="1"/>
    </xf>
    <xf numFmtId="49" fontId="8" fillId="31" borderId="0" xfId="0" applyNumberFormat="1" applyFont="1" applyFill="1" applyAlignment="1">
      <alignment horizontal="center" vertical="center" wrapText="1"/>
    </xf>
    <xf numFmtId="170" fontId="8" fillId="31" borderId="0" xfId="0" applyNumberFormat="1" applyFont="1" applyFill="1" applyAlignment="1">
      <alignment horizontal="center" vertical="center" wrapText="1"/>
    </xf>
    <xf numFmtId="169" fontId="8" fillId="31" borderId="0" xfId="0" applyNumberFormat="1" applyFont="1" applyFill="1" applyAlignment="1">
      <alignment horizontal="center" vertical="center" wrapText="1"/>
    </xf>
    <xf numFmtId="0" fontId="59" fillId="31" borderId="0" xfId="0" applyFont="1" applyFill="1" applyAlignment="1">
      <alignment horizontal="left"/>
    </xf>
    <xf numFmtId="3" fontId="59" fillId="31" borderId="0" xfId="0" applyNumberFormat="1" applyFont="1" applyFill="1" applyAlignment="1">
      <alignment horizontal="left"/>
    </xf>
    <xf numFmtId="0" fontId="5" fillId="31" borderId="0" xfId="0" applyFont="1" applyFill="1"/>
    <xf numFmtId="166" fontId="4" fillId="31" borderId="0" xfId="0" applyNumberFormat="1" applyFont="1" applyFill="1"/>
    <xf numFmtId="0" fontId="60" fillId="31" borderId="0" xfId="0" applyFont="1" applyFill="1" applyAlignment="1">
      <alignment horizontal="left" vertical="center"/>
    </xf>
    <xf numFmtId="0" fontId="27" fillId="31" borderId="13" xfId="0" applyFont="1" applyFill="1" applyBorder="1" applyAlignment="1">
      <alignment horizontal="center" vertical="center" wrapText="1"/>
    </xf>
    <xf numFmtId="0" fontId="31" fillId="31" borderId="20" xfId="0" applyFont="1" applyFill="1" applyBorder="1" applyAlignment="1">
      <alignment horizontal="center" vertical="center" wrapText="1"/>
    </xf>
    <xf numFmtId="0" fontId="6" fillId="31" borderId="58" xfId="0" applyFont="1" applyFill="1" applyBorder="1" applyAlignment="1">
      <alignment horizontal="center" vertical="center" wrapText="1"/>
    </xf>
    <xf numFmtId="0" fontId="31" fillId="31" borderId="39" xfId="0" applyFont="1" applyFill="1" applyBorder="1" applyAlignment="1">
      <alignment horizontal="center" vertical="center" wrapText="1"/>
    </xf>
    <xf numFmtId="0" fontId="31" fillId="31" borderId="37" xfId="0" applyFont="1" applyFill="1" applyBorder="1" applyAlignment="1">
      <alignment horizontal="center" vertical="center" wrapText="1"/>
    </xf>
    <xf numFmtId="0" fontId="37" fillId="31" borderId="70" xfId="0" applyFont="1" applyFill="1" applyBorder="1" applyAlignment="1">
      <alignment horizontal="center" vertical="center" wrapText="1"/>
    </xf>
    <xf numFmtId="49" fontId="31" fillId="31" borderId="15" xfId="0" applyNumberFormat="1" applyFont="1" applyFill="1" applyBorder="1" applyAlignment="1">
      <alignment horizontal="left" vertical="center" wrapText="1"/>
    </xf>
    <xf numFmtId="170" fontId="4" fillId="33" borderId="10" xfId="0" applyNumberFormat="1" applyFont="1" applyFill="1" applyBorder="1" applyAlignment="1" applyProtection="1">
      <alignment horizontal="right" vertical="center" wrapText="1"/>
      <protection locked="0"/>
    </xf>
    <xf numFmtId="165" fontId="27" fillId="30" borderId="20" xfId="0" applyNumberFormat="1" applyFont="1" applyFill="1" applyBorder="1" applyAlignment="1" applyProtection="1">
      <alignment horizontal="right" vertical="center" wrapText="1"/>
      <protection locked="0"/>
    </xf>
    <xf numFmtId="0" fontId="69" fillId="31" borderId="0" xfId="0" applyFont="1" applyFill="1" applyAlignment="1">
      <alignment horizontal="left" vertical="center"/>
    </xf>
    <xf numFmtId="165" fontId="4" fillId="0" borderId="10" xfId="0" applyNumberFormat="1" applyFont="1" applyBorder="1" applyAlignment="1">
      <alignment horizontal="right" vertical="center" wrapText="1"/>
    </xf>
    <xf numFmtId="165" fontId="27" fillId="31" borderId="20" xfId="0" applyNumberFormat="1" applyFont="1" applyFill="1" applyBorder="1" applyAlignment="1">
      <alignment horizontal="right" vertical="center" wrapText="1"/>
    </xf>
    <xf numFmtId="0" fontId="50" fillId="31" borderId="71" xfId="0" applyFont="1" applyFill="1" applyBorder="1" applyAlignment="1">
      <alignment horizontal="left" vertical="center" wrapText="1"/>
    </xf>
    <xf numFmtId="49" fontId="50" fillId="31" borderId="72" xfId="0" applyNumberFormat="1" applyFont="1" applyFill="1" applyBorder="1" applyAlignment="1">
      <alignment horizontal="center" vertical="center" wrapText="1"/>
    </xf>
    <xf numFmtId="169" fontId="6" fillId="31" borderId="72" xfId="0" applyNumberFormat="1" applyFont="1" applyFill="1" applyBorder="1" applyAlignment="1">
      <alignment horizontal="center" vertical="center" wrapText="1"/>
    </xf>
    <xf numFmtId="170" fontId="6" fillId="31" borderId="72" xfId="0" applyNumberFormat="1" applyFont="1" applyFill="1" applyBorder="1" applyAlignment="1">
      <alignment horizontal="center" vertical="center" wrapText="1"/>
    </xf>
    <xf numFmtId="165" fontId="6" fillId="29" borderId="72" xfId="0" applyNumberFormat="1" applyFont="1" applyFill="1" applyBorder="1" applyAlignment="1">
      <alignment horizontal="right" vertical="center" wrapText="1"/>
    </xf>
    <xf numFmtId="165" fontId="8" fillId="31" borderId="73" xfId="0" applyNumberFormat="1" applyFont="1" applyFill="1" applyBorder="1" applyAlignment="1">
      <alignment horizontal="center" vertical="center" wrapText="1"/>
    </xf>
    <xf numFmtId="0" fontId="4" fillId="31" borderId="14" xfId="0" applyFont="1" applyFill="1" applyBorder="1" applyAlignment="1">
      <alignment vertical="center" wrapText="1"/>
    </xf>
    <xf numFmtId="0" fontId="4" fillId="31" borderId="24" xfId="0" applyFont="1" applyFill="1" applyBorder="1" applyAlignment="1">
      <alignment vertical="center" wrapText="1"/>
    </xf>
    <xf numFmtId="49" fontId="31" fillId="30" borderId="36" xfId="0" applyNumberFormat="1" applyFont="1" applyFill="1" applyBorder="1" applyAlignment="1" applyProtection="1">
      <alignment horizontal="left" vertical="center" wrapText="1"/>
      <protection locked="0"/>
    </xf>
    <xf numFmtId="170" fontId="4" fillId="33" borderId="39" xfId="0" applyNumberFormat="1" applyFont="1" applyFill="1" applyBorder="1" applyAlignment="1" applyProtection="1">
      <alignment horizontal="right" vertical="center" wrapText="1"/>
      <protection locked="0"/>
    </xf>
    <xf numFmtId="165" fontId="27" fillId="30" borderId="40" xfId="0" applyNumberFormat="1" applyFont="1" applyFill="1" applyBorder="1" applyAlignment="1" applyProtection="1">
      <alignment horizontal="right" vertical="center" wrapText="1"/>
      <protection locked="0"/>
    </xf>
    <xf numFmtId="49" fontId="50" fillId="31" borderId="17" xfId="0" applyNumberFormat="1" applyFont="1" applyFill="1" applyBorder="1" applyAlignment="1">
      <alignment horizontal="left" vertical="center" wrapText="1"/>
    </xf>
    <xf numFmtId="49" fontId="50" fillId="31" borderId="18" xfId="0" applyNumberFormat="1" applyFont="1" applyFill="1" applyBorder="1" applyAlignment="1">
      <alignment horizontal="center" vertical="center" wrapText="1"/>
    </xf>
    <xf numFmtId="169" fontId="6" fillId="31" borderId="18" xfId="0" applyNumberFormat="1" applyFont="1" applyFill="1" applyBorder="1" applyAlignment="1">
      <alignment horizontal="center" vertical="center" wrapText="1"/>
    </xf>
    <xf numFmtId="170" fontId="6" fillId="31" borderId="18" xfId="0" applyNumberFormat="1" applyFont="1" applyFill="1" applyBorder="1" applyAlignment="1">
      <alignment horizontal="center" vertical="center" wrapText="1"/>
    </xf>
    <xf numFmtId="165" fontId="8" fillId="31" borderId="23" xfId="0" applyNumberFormat="1" applyFont="1" applyFill="1" applyBorder="1" applyAlignment="1">
      <alignment horizontal="center" vertical="center" wrapText="1"/>
    </xf>
    <xf numFmtId="0" fontId="4" fillId="31" borderId="74" xfId="0" applyFont="1" applyFill="1" applyBorder="1" applyAlignment="1">
      <alignment horizontal="left" vertical="center" wrapText="1"/>
    </xf>
    <xf numFmtId="166" fontId="4" fillId="31" borderId="0" xfId="0" applyNumberFormat="1" applyFont="1" applyFill="1" applyAlignment="1">
      <alignment vertical="center" wrapText="1"/>
    </xf>
    <xf numFmtId="0" fontId="4" fillId="24" borderId="0" xfId="0" applyFont="1" applyFill="1" applyAlignment="1">
      <alignment horizontal="right" wrapText="1"/>
    </xf>
    <xf numFmtId="0" fontId="57" fillId="24" borderId="0" xfId="0" applyFont="1" applyFill="1" applyAlignment="1">
      <alignment horizontal="left"/>
    </xf>
    <xf numFmtId="3" fontId="57" fillId="24" borderId="0" xfId="0" applyNumberFormat="1" applyFont="1" applyFill="1" applyAlignment="1">
      <alignment horizontal="left" wrapText="1"/>
    </xf>
    <xf numFmtId="0" fontId="59" fillId="24" borderId="0" xfId="0" applyFont="1" applyFill="1" applyAlignment="1">
      <alignment horizontal="left"/>
    </xf>
    <xf numFmtId="3" fontId="59" fillId="24" borderId="0" xfId="0" applyNumberFormat="1" applyFont="1" applyFill="1" applyAlignment="1">
      <alignment horizontal="left" wrapText="1"/>
    </xf>
    <xf numFmtId="0" fontId="5" fillId="24" borderId="0" xfId="0" applyFont="1" applyFill="1" applyAlignment="1">
      <alignment horizontal="center" wrapText="1"/>
    </xf>
    <xf numFmtId="0" fontId="60" fillId="24" borderId="0" xfId="0" applyFont="1" applyFill="1" applyAlignment="1">
      <alignment horizontal="left"/>
    </xf>
    <xf numFmtId="3" fontId="60" fillId="24" borderId="0" xfId="0" applyNumberFormat="1" applyFont="1" applyFill="1" applyAlignment="1">
      <alignment horizontal="left" wrapText="1"/>
    </xf>
    <xf numFmtId="0" fontId="37" fillId="24" borderId="0" xfId="0" applyFont="1" applyFill="1" applyAlignment="1">
      <alignment wrapText="1"/>
    </xf>
    <xf numFmtId="0" fontId="31" fillId="24" borderId="0" xfId="0" applyFont="1" applyFill="1" applyAlignment="1">
      <alignment wrapText="1"/>
    </xf>
    <xf numFmtId="0" fontId="3" fillId="24" borderId="0" xfId="0" applyFont="1" applyFill="1" applyAlignment="1">
      <alignment horizontal="right" wrapText="1"/>
    </xf>
    <xf numFmtId="0" fontId="3" fillId="24" borderId="0" xfId="0" applyFont="1" applyFill="1" applyAlignment="1">
      <alignment horizontal="center" wrapText="1"/>
    </xf>
    <xf numFmtId="0" fontId="3" fillId="24" borderId="0" xfId="0" applyFont="1" applyFill="1" applyAlignment="1">
      <alignment horizontal="left" wrapText="1"/>
    </xf>
    <xf numFmtId="0" fontId="37" fillId="24" borderId="72" xfId="0" applyFont="1" applyFill="1" applyBorder="1" applyAlignment="1">
      <alignment horizontal="center" vertical="center" wrapText="1"/>
    </xf>
    <xf numFmtId="0" fontId="31" fillId="24" borderId="24" xfId="0" applyFont="1" applyFill="1" applyBorder="1" applyAlignment="1">
      <alignment horizontal="center" vertical="center" wrapText="1"/>
    </xf>
    <xf numFmtId="0" fontId="31" fillId="24" borderId="14" xfId="0" applyFont="1" applyFill="1" applyBorder="1" applyAlignment="1">
      <alignment vertical="center" wrapText="1"/>
    </xf>
    <xf numFmtId="0" fontId="31" fillId="24" borderId="24" xfId="0" applyFont="1" applyFill="1" applyBorder="1" applyAlignment="1">
      <alignment vertical="center" wrapText="1"/>
    </xf>
    <xf numFmtId="169" fontId="31" fillId="33" borderId="10" xfId="0" applyNumberFormat="1" applyFont="1" applyFill="1" applyBorder="1" applyAlignment="1" applyProtection="1">
      <alignment horizontal="right" vertical="center" wrapText="1"/>
      <protection locked="0"/>
    </xf>
    <xf numFmtId="165" fontId="31" fillId="29" borderId="20" xfId="0" applyNumberFormat="1" applyFont="1" applyFill="1" applyBorder="1" applyAlignment="1">
      <alignment horizontal="right" vertical="center" wrapText="1"/>
    </xf>
    <xf numFmtId="49" fontId="33" fillId="24" borderId="72" xfId="0" applyNumberFormat="1" applyFont="1" applyFill="1" applyBorder="1" applyAlignment="1">
      <alignment horizontal="center" vertical="center" wrapText="1"/>
    </xf>
    <xf numFmtId="169" fontId="33" fillId="24" borderId="75" xfId="0" applyNumberFormat="1" applyFont="1" applyFill="1" applyBorder="1" applyAlignment="1">
      <alignment horizontal="center" vertical="center" wrapText="1"/>
    </xf>
    <xf numFmtId="170" fontId="33" fillId="24" borderId="75" xfId="0" applyNumberFormat="1" applyFont="1" applyFill="1" applyBorder="1" applyAlignment="1">
      <alignment horizontal="center" vertical="center" wrapText="1"/>
    </xf>
    <xf numFmtId="165" fontId="33" fillId="29" borderId="73" xfId="0" applyNumberFormat="1" applyFont="1" applyFill="1" applyBorder="1" applyAlignment="1">
      <alignment horizontal="right" vertical="center" wrapText="1"/>
    </xf>
    <xf numFmtId="165" fontId="31" fillId="29" borderId="40" xfId="0" applyNumberFormat="1" applyFont="1" applyFill="1" applyBorder="1" applyAlignment="1">
      <alignment horizontal="right" vertical="center" wrapText="1"/>
    </xf>
    <xf numFmtId="49" fontId="33" fillId="24" borderId="18" xfId="0" applyNumberFormat="1" applyFont="1" applyFill="1" applyBorder="1" applyAlignment="1">
      <alignment horizontal="center" vertical="center" wrapText="1"/>
    </xf>
    <xf numFmtId="169" fontId="33" fillId="24" borderId="64" xfId="0" applyNumberFormat="1" applyFont="1" applyFill="1" applyBorder="1" applyAlignment="1">
      <alignment horizontal="center" vertical="center" wrapText="1"/>
    </xf>
    <xf numFmtId="170" fontId="33" fillId="24" borderId="64" xfId="0" applyNumberFormat="1" applyFont="1" applyFill="1" applyBorder="1" applyAlignment="1">
      <alignment horizontal="center" vertical="center" wrapText="1"/>
    </xf>
    <xf numFmtId="165" fontId="33" fillId="25" borderId="23" xfId="0" applyNumberFormat="1" applyFont="1" applyFill="1" applyBorder="1" applyAlignment="1">
      <alignment horizontal="right" vertical="center" wrapText="1"/>
    </xf>
    <xf numFmtId="0" fontId="33" fillId="0" borderId="14" xfId="0" applyFont="1" applyBorder="1" applyAlignment="1">
      <alignment horizontal="center" vertical="center" wrapText="1"/>
    </xf>
    <xf numFmtId="49" fontId="27" fillId="0" borderId="12" xfId="0" applyNumberFormat="1" applyFont="1" applyBorder="1" applyAlignment="1">
      <alignment horizontal="center" vertical="center" wrapText="1"/>
    </xf>
    <xf numFmtId="49" fontId="33" fillId="0" borderId="72" xfId="0" applyNumberFormat="1" applyFont="1" applyBorder="1" applyAlignment="1">
      <alignment horizontal="center" vertical="center" wrapText="1"/>
    </xf>
    <xf numFmtId="169" fontId="6" fillId="24" borderId="75" xfId="0" applyNumberFormat="1" applyFont="1" applyFill="1" applyBorder="1" applyAlignment="1">
      <alignment horizontal="center" vertical="center" wrapText="1"/>
    </xf>
    <xf numFmtId="49" fontId="27" fillId="0" borderId="39" xfId="0" applyNumberFormat="1" applyFont="1" applyBorder="1" applyAlignment="1">
      <alignment horizontal="center" vertical="center" wrapText="1"/>
    </xf>
    <xf numFmtId="49" fontId="33" fillId="0" borderId="18" xfId="0" applyNumberFormat="1" applyFont="1" applyBorder="1" applyAlignment="1">
      <alignment horizontal="center" vertical="center" wrapText="1"/>
    </xf>
    <xf numFmtId="169" fontId="6" fillId="24" borderId="64" xfId="0" applyNumberFormat="1" applyFont="1" applyFill="1" applyBorder="1" applyAlignment="1">
      <alignment horizontal="center" vertical="center" wrapText="1"/>
    </xf>
    <xf numFmtId="49" fontId="6" fillId="24" borderId="18" xfId="0" applyNumberFormat="1" applyFont="1" applyFill="1" applyBorder="1" applyAlignment="1">
      <alignment horizontal="center" vertical="center" wrapText="1"/>
    </xf>
    <xf numFmtId="165" fontId="33" fillId="25" borderId="51" xfId="0" applyNumberFormat="1" applyFont="1" applyFill="1" applyBorder="1" applyAlignment="1">
      <alignment vertical="center" wrapText="1"/>
    </xf>
    <xf numFmtId="0" fontId="4" fillId="24" borderId="0" xfId="0" applyFont="1" applyFill="1"/>
    <xf numFmtId="0" fontId="31" fillId="0" borderId="1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9" fillId="31" borderId="0" xfId="0" applyFont="1" applyFill="1" applyAlignment="1">
      <alignment horizontal="left" vertical="top"/>
    </xf>
    <xf numFmtId="3" fontId="59" fillId="31" borderId="0" xfId="0" applyNumberFormat="1" applyFont="1" applyFill="1" applyAlignment="1">
      <alignment horizontal="left" vertical="top" wrapText="1"/>
    </xf>
    <xf numFmtId="170" fontId="4" fillId="31" borderId="54" xfId="0" applyNumberFormat="1" applyFont="1" applyFill="1" applyBorder="1" applyAlignment="1">
      <alignment vertical="top" wrapText="1"/>
    </xf>
    <xf numFmtId="170" fontId="22" fillId="31" borderId="54" xfId="0" applyNumberFormat="1" applyFont="1" applyFill="1" applyBorder="1" applyAlignment="1">
      <alignment vertical="top" wrapText="1"/>
    </xf>
    <xf numFmtId="0" fontId="69" fillId="31" borderId="0" xfId="0" applyFont="1" applyFill="1" applyAlignment="1">
      <alignment horizontal="left" vertical="top"/>
    </xf>
    <xf numFmtId="3" fontId="69" fillId="31" borderId="0" xfId="0" applyNumberFormat="1" applyFont="1" applyFill="1" applyAlignment="1">
      <alignment horizontal="left" vertical="top" wrapText="1"/>
    </xf>
    <xf numFmtId="0" fontId="8" fillId="31" borderId="0" xfId="0" applyFont="1" applyFill="1" applyAlignment="1">
      <alignment vertical="top" wrapText="1"/>
    </xf>
    <xf numFmtId="0" fontId="38" fillId="31" borderId="39" xfId="0" applyFont="1" applyFill="1" applyBorder="1" applyAlignment="1">
      <alignment horizontal="center" vertical="top" wrapText="1"/>
    </xf>
    <xf numFmtId="0" fontId="57" fillId="31" borderId="0" xfId="0" applyFont="1" applyFill="1" applyAlignment="1">
      <alignment horizontal="left" vertical="top"/>
    </xf>
    <xf numFmtId="0" fontId="39" fillId="31" borderId="16" xfId="0" applyFont="1" applyFill="1" applyBorder="1" applyAlignment="1">
      <alignment horizontal="center" vertical="top" wrapText="1"/>
    </xf>
    <xf numFmtId="0" fontId="31" fillId="0" borderId="12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left" vertical="center" wrapText="1"/>
    </xf>
    <xf numFmtId="49" fontId="27" fillId="0" borderId="14" xfId="0" applyNumberFormat="1" applyFont="1" applyBorder="1" applyAlignment="1">
      <alignment horizontal="center" vertical="center" wrapText="1"/>
    </xf>
    <xf numFmtId="3" fontId="27" fillId="30" borderId="14" xfId="0" applyNumberFormat="1" applyFont="1" applyFill="1" applyBorder="1" applyAlignment="1" applyProtection="1">
      <alignment horizontal="right" vertical="center" wrapText="1"/>
      <protection locked="0"/>
    </xf>
    <xf numFmtId="3" fontId="27" fillId="33" borderId="14" xfId="0" applyNumberFormat="1" applyFont="1" applyFill="1" applyBorder="1" applyAlignment="1" applyProtection="1">
      <alignment horizontal="right" vertical="center" wrapText="1"/>
      <protection locked="0"/>
    </xf>
    <xf numFmtId="3" fontId="27" fillId="29" borderId="72" xfId="0" applyNumberFormat="1" applyFont="1" applyFill="1" applyBorder="1" applyAlignment="1">
      <alignment horizontal="right" vertical="center" wrapText="1"/>
    </xf>
    <xf numFmtId="3" fontId="27" fillId="29" borderId="14" xfId="0" applyNumberFormat="1" applyFont="1" applyFill="1" applyBorder="1" applyAlignment="1">
      <alignment horizontal="right" vertical="center" wrapText="1"/>
    </xf>
    <xf numFmtId="3" fontId="4" fillId="33" borderId="14" xfId="0" applyNumberFormat="1" applyFont="1" applyFill="1" applyBorder="1" applyAlignment="1" applyProtection="1">
      <alignment horizontal="right" vertical="center" wrapText="1"/>
      <protection locked="0"/>
    </xf>
    <xf numFmtId="166" fontId="4" fillId="29" borderId="14" xfId="0" applyNumberFormat="1" applyFont="1" applyFill="1" applyBorder="1" applyAlignment="1">
      <alignment horizontal="right" vertical="center" wrapText="1"/>
    </xf>
    <xf numFmtId="165" fontId="27" fillId="29" borderId="24" xfId="0" applyNumberFormat="1" applyFont="1" applyFill="1" applyBorder="1" applyAlignment="1">
      <alignment horizontal="right" vertical="center" wrapText="1"/>
    </xf>
    <xf numFmtId="0" fontId="27" fillId="31" borderId="0" xfId="0" applyFont="1" applyFill="1"/>
    <xf numFmtId="0" fontId="27" fillId="0" borderId="15" xfId="0" applyFont="1" applyBorder="1" applyAlignment="1">
      <alignment horizontal="left" vertical="center" wrapText="1"/>
    </xf>
    <xf numFmtId="3" fontId="27" fillId="30" borderId="10" xfId="0" applyNumberFormat="1" applyFont="1" applyFill="1" applyBorder="1" applyAlignment="1" applyProtection="1">
      <alignment horizontal="right" vertical="center" wrapText="1"/>
      <protection locked="0"/>
    </xf>
    <xf numFmtId="3" fontId="27" fillId="33" borderId="10" xfId="0" applyNumberFormat="1" applyFont="1" applyFill="1" applyBorder="1" applyAlignment="1" applyProtection="1">
      <alignment horizontal="right" vertical="center" wrapText="1"/>
      <protection locked="0"/>
    </xf>
    <xf numFmtId="3" fontId="27" fillId="29" borderId="10" xfId="0" applyNumberFormat="1" applyFont="1" applyFill="1" applyBorder="1" applyAlignment="1">
      <alignment horizontal="right" vertical="center" wrapText="1"/>
    </xf>
    <xf numFmtId="165" fontId="27" fillId="29" borderId="20" xfId="0" applyNumberFormat="1" applyFont="1" applyFill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165" fontId="8" fillId="31" borderId="18" xfId="0" applyNumberFormat="1" applyFont="1" applyFill="1" applyBorder="1" applyAlignment="1">
      <alignment horizontal="center" vertical="center" wrapText="1"/>
    </xf>
    <xf numFmtId="165" fontId="8" fillId="29" borderId="23" xfId="0" applyNumberFormat="1" applyFont="1" applyFill="1" applyBorder="1" applyAlignment="1">
      <alignment horizontal="right" vertical="center"/>
    </xf>
    <xf numFmtId="0" fontId="51" fillId="24" borderId="0" xfId="0" applyFont="1" applyFill="1" applyAlignment="1">
      <alignment horizontal="left" vertical="center"/>
    </xf>
    <xf numFmtId="3" fontId="51" fillId="24" borderId="0" xfId="0" applyNumberFormat="1" applyFont="1" applyFill="1" applyAlignment="1">
      <alignment horizontal="left" vertical="center" wrapText="1"/>
    </xf>
    <xf numFmtId="0" fontId="52" fillId="24" borderId="0" xfId="0" applyFont="1" applyFill="1" applyAlignment="1">
      <alignment horizontal="left" vertical="center"/>
    </xf>
    <xf numFmtId="3" fontId="52" fillId="24" borderId="0" xfId="0" applyNumberFormat="1" applyFont="1" applyFill="1" applyAlignment="1">
      <alignment horizontal="left" vertical="center"/>
    </xf>
    <xf numFmtId="0" fontId="5" fillId="24" borderId="0" xfId="0" applyFont="1" applyFill="1" applyAlignment="1">
      <alignment vertical="center"/>
    </xf>
    <xf numFmtId="0" fontId="53" fillId="24" borderId="0" xfId="0" applyFont="1" applyFill="1" applyAlignment="1">
      <alignment horizontal="left" vertical="center"/>
    </xf>
    <xf numFmtId="3" fontId="53" fillId="24" borderId="0" xfId="0" applyNumberFormat="1" applyFont="1" applyFill="1" applyAlignment="1">
      <alignment horizontal="left" vertical="center" wrapText="1"/>
    </xf>
    <xf numFmtId="3" fontId="51" fillId="24" borderId="0" xfId="0" applyNumberFormat="1" applyFont="1" applyFill="1" applyAlignment="1">
      <alignment horizontal="left" vertical="center"/>
    </xf>
    <xf numFmtId="0" fontId="50" fillId="24" borderId="13" xfId="0" applyFont="1" applyFill="1" applyBorder="1" applyAlignment="1">
      <alignment horizontal="center" vertical="center" wrapText="1"/>
    </xf>
    <xf numFmtId="0" fontId="50" fillId="24" borderId="14" xfId="0" applyFont="1" applyFill="1" applyBorder="1" applyAlignment="1">
      <alignment vertical="center" wrapText="1"/>
    </xf>
    <xf numFmtId="0" fontId="50" fillId="24" borderId="24" xfId="0" applyFont="1" applyFill="1" applyBorder="1" applyAlignment="1">
      <alignment vertical="center" wrapText="1"/>
    </xf>
    <xf numFmtId="0" fontId="31" fillId="24" borderId="15" xfId="0" applyFont="1" applyFill="1" applyBorder="1" applyAlignment="1">
      <alignment horizontal="left" vertical="center" wrapText="1"/>
    </xf>
    <xf numFmtId="3" fontId="4" fillId="33" borderId="10" xfId="0" applyNumberFormat="1" applyFont="1" applyFill="1" applyBorder="1" applyAlignment="1" applyProtection="1">
      <alignment horizontal="right" vertical="center" wrapText="1"/>
      <protection locked="0"/>
    </xf>
    <xf numFmtId="0" fontId="4" fillId="24" borderId="0" xfId="0" applyFont="1" applyFill="1" applyAlignment="1">
      <alignment vertical="center"/>
    </xf>
    <xf numFmtId="3" fontId="31" fillId="33" borderId="10" xfId="0" applyNumberFormat="1" applyFont="1" applyFill="1" applyBorder="1" applyAlignment="1" applyProtection="1">
      <alignment horizontal="right" vertical="center" wrapText="1"/>
      <protection locked="0"/>
    </xf>
    <xf numFmtId="0" fontId="54" fillId="24" borderId="0" xfId="0" applyFont="1" applyFill="1" applyAlignment="1">
      <alignment horizontal="left" vertical="center"/>
    </xf>
    <xf numFmtId="3" fontId="54" fillId="24" borderId="0" xfId="0" applyNumberFormat="1" applyFont="1" applyFill="1" applyAlignment="1">
      <alignment horizontal="left" vertical="center"/>
    </xf>
    <xf numFmtId="0" fontId="8" fillId="24" borderId="0" xfId="0" applyFont="1" applyFill="1" applyAlignment="1">
      <alignment vertical="center"/>
    </xf>
    <xf numFmtId="3" fontId="31" fillId="24" borderId="10" xfId="0" applyNumberFormat="1" applyFont="1" applyFill="1" applyBorder="1" applyAlignment="1">
      <alignment horizontal="right" vertical="center" wrapText="1"/>
    </xf>
    <xf numFmtId="166" fontId="31" fillId="24" borderId="20" xfId="0" applyNumberFormat="1" applyFont="1" applyFill="1" applyBorder="1" applyAlignment="1">
      <alignment horizontal="right" vertical="center" wrapText="1"/>
    </xf>
    <xf numFmtId="49" fontId="31" fillId="26" borderId="11" xfId="0" applyNumberFormat="1" applyFont="1" applyFill="1" applyBorder="1" applyAlignment="1" applyProtection="1">
      <alignment horizontal="left" vertical="center" wrapText="1"/>
      <protection locked="0"/>
    </xf>
    <xf numFmtId="169" fontId="4" fillId="26" borderId="12" xfId="0" applyNumberFormat="1" applyFont="1" applyFill="1" applyBorder="1" applyAlignment="1" applyProtection="1">
      <alignment horizontal="right" vertical="center" wrapText="1"/>
      <protection locked="0"/>
    </xf>
    <xf numFmtId="3" fontId="4" fillId="33" borderId="12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72" xfId="0" applyNumberFormat="1" applyFont="1" applyBorder="1" applyAlignment="1">
      <alignment horizontal="center" vertical="center" wrapText="1"/>
    </xf>
    <xf numFmtId="169" fontId="50" fillId="24" borderId="72" xfId="0" applyNumberFormat="1" applyFont="1" applyFill="1" applyBorder="1" applyAlignment="1">
      <alignment horizontal="center" vertical="center" wrapText="1"/>
    </xf>
    <xf numFmtId="3" fontId="50" fillId="24" borderId="72" xfId="0" applyNumberFormat="1" applyFont="1" applyFill="1" applyBorder="1" applyAlignment="1">
      <alignment horizontal="center" vertical="center" wrapText="1"/>
    </xf>
    <xf numFmtId="166" fontId="50" fillId="29" borderId="73" xfId="0" applyNumberFormat="1" applyFont="1" applyFill="1" applyBorder="1" applyAlignment="1">
      <alignment horizontal="right" vertical="center" wrapText="1"/>
    </xf>
    <xf numFmtId="0" fontId="8" fillId="24" borderId="13" xfId="0" applyFont="1" applyFill="1" applyBorder="1" applyAlignment="1">
      <alignment horizontal="center" vertical="center"/>
    </xf>
    <xf numFmtId="0" fontId="8" fillId="24" borderId="14" xfId="0" applyFont="1" applyFill="1" applyBorder="1" applyAlignment="1">
      <alignment vertical="center"/>
    </xf>
    <xf numFmtId="3" fontId="8" fillId="24" borderId="14" xfId="0" applyNumberFormat="1" applyFont="1" applyFill="1" applyBorder="1" applyAlignment="1">
      <alignment vertical="center"/>
    </xf>
    <xf numFmtId="0" fontId="8" fillId="24" borderId="24" xfId="0" applyFont="1" applyFill="1" applyBorder="1" applyAlignment="1">
      <alignment vertical="center"/>
    </xf>
    <xf numFmtId="3" fontId="31" fillId="33" borderId="12" xfId="0" applyNumberFormat="1" applyFont="1" applyFill="1" applyBorder="1" applyAlignment="1" applyProtection="1">
      <alignment horizontal="right" vertical="center" wrapText="1"/>
      <protection locked="0"/>
    </xf>
    <xf numFmtId="0" fontId="50" fillId="24" borderId="17" xfId="0" applyFont="1" applyFill="1" applyBorder="1" applyAlignment="1">
      <alignment horizontal="left" vertical="center" wrapText="1"/>
    </xf>
    <xf numFmtId="169" fontId="50" fillId="24" borderId="18" xfId="0" applyNumberFormat="1" applyFont="1" applyFill="1" applyBorder="1" applyAlignment="1">
      <alignment horizontal="center" vertical="center" wrapText="1"/>
    </xf>
    <xf numFmtId="3" fontId="50" fillId="24" borderId="18" xfId="0" applyNumberFormat="1" applyFont="1" applyFill="1" applyBorder="1" applyAlignment="1">
      <alignment horizontal="center" vertical="center" wrapText="1"/>
    </xf>
    <xf numFmtId="166" fontId="6" fillId="25" borderId="23" xfId="0" applyNumberFormat="1" applyFont="1" applyFill="1" applyBorder="1" applyAlignment="1">
      <alignment horizontal="right" vertical="center" wrapText="1"/>
    </xf>
    <xf numFmtId="49" fontId="27" fillId="0" borderId="10" xfId="0" applyNumberFormat="1" applyFont="1" applyBorder="1" applyAlignment="1">
      <alignment horizontal="center" vertical="top" wrapText="1"/>
    </xf>
    <xf numFmtId="49" fontId="27" fillId="0" borderId="39" xfId="0" applyNumberFormat="1" applyFont="1" applyBorder="1" applyAlignment="1">
      <alignment horizontal="center" vertical="top" wrapText="1"/>
    </xf>
    <xf numFmtId="169" fontId="50" fillId="0" borderId="18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6" fillId="0" borderId="60" xfId="0" applyFont="1" applyBorder="1" applyAlignment="1">
      <alignment vertical="center" wrapText="1"/>
    </xf>
    <xf numFmtId="166" fontId="8" fillId="25" borderId="51" xfId="0" applyNumberFormat="1" applyFont="1" applyFill="1" applyBorder="1" applyAlignment="1">
      <alignment horizontal="right" vertical="center"/>
    </xf>
    <xf numFmtId="3" fontId="4" fillId="24" borderId="0" xfId="0" applyNumberFormat="1" applyFont="1" applyFill="1" applyAlignment="1">
      <alignment horizontal="left" vertical="center"/>
    </xf>
    <xf numFmtId="3" fontId="5" fillId="24" borderId="0" xfId="0" applyNumberFormat="1" applyFont="1" applyFill="1" applyAlignment="1">
      <alignment horizontal="left" vertical="center"/>
    </xf>
    <xf numFmtId="0" fontId="5" fillId="24" borderId="0" xfId="0" applyFont="1" applyFill="1" applyAlignment="1">
      <alignment horizontal="left" vertical="center"/>
    </xf>
    <xf numFmtId="0" fontId="60" fillId="24" borderId="0" xfId="0" applyFont="1" applyFill="1" applyAlignment="1">
      <alignment horizontal="left" vertical="center"/>
    </xf>
    <xf numFmtId="3" fontId="31" fillId="24" borderId="0" xfId="0" applyNumberFormat="1" applyFont="1" applyFill="1" applyAlignment="1">
      <alignment horizontal="left" vertical="center"/>
    </xf>
    <xf numFmtId="0" fontId="31" fillId="24" borderId="0" xfId="0" applyFont="1" applyFill="1" applyAlignment="1">
      <alignment horizontal="left" vertical="center"/>
    </xf>
    <xf numFmtId="169" fontId="8" fillId="24" borderId="14" xfId="0" applyNumberFormat="1" applyFont="1" applyFill="1" applyBorder="1" applyAlignment="1">
      <alignment horizontal="center" vertical="center" wrapText="1"/>
    </xf>
    <xf numFmtId="170" fontId="8" fillId="24" borderId="14" xfId="0" applyNumberFormat="1" applyFont="1" applyFill="1" applyBorder="1" applyAlignment="1">
      <alignment horizontal="right" vertical="center" wrapText="1"/>
    </xf>
    <xf numFmtId="173" fontId="8" fillId="24" borderId="24" xfId="0" applyNumberFormat="1" applyFont="1" applyFill="1" applyBorder="1" applyAlignment="1">
      <alignment horizontal="right" vertical="center" wrapText="1"/>
    </xf>
    <xf numFmtId="173" fontId="4" fillId="29" borderId="20" xfId="0" applyNumberFormat="1" applyFont="1" applyFill="1" applyBorder="1" applyAlignment="1">
      <alignment horizontal="right" vertical="center" wrapText="1"/>
    </xf>
    <xf numFmtId="169" fontId="4" fillId="26" borderId="39" xfId="0" applyNumberFormat="1" applyFont="1" applyFill="1" applyBorder="1" applyAlignment="1" applyProtection="1">
      <alignment horizontal="right" vertical="center" wrapText="1"/>
      <protection locked="0"/>
    </xf>
    <xf numFmtId="173" fontId="8" fillId="29" borderId="23" xfId="0" applyNumberFormat="1" applyFont="1" applyFill="1" applyBorder="1" applyAlignment="1">
      <alignment horizontal="right" vertical="center" wrapText="1"/>
    </xf>
    <xf numFmtId="49" fontId="27" fillId="24" borderId="14" xfId="0" applyNumberFormat="1" applyFont="1" applyFill="1" applyBorder="1" applyAlignment="1">
      <alignment horizontal="center" vertical="center" wrapText="1"/>
    </xf>
    <xf numFmtId="169" fontId="8" fillId="24" borderId="14" xfId="0" applyNumberFormat="1" applyFont="1" applyFill="1" applyBorder="1" applyAlignment="1">
      <alignment horizontal="right" vertical="center" wrapText="1"/>
    </xf>
    <xf numFmtId="0" fontId="27" fillId="24" borderId="0" xfId="0" applyFont="1" applyFill="1" applyAlignment="1">
      <alignment vertical="center"/>
    </xf>
    <xf numFmtId="170" fontId="4" fillId="33" borderId="12" xfId="0" applyNumberFormat="1" applyFont="1" applyFill="1" applyBorder="1" applyAlignment="1" applyProtection="1">
      <alignment horizontal="right" vertical="center" wrapText="1"/>
      <protection locked="0"/>
    </xf>
    <xf numFmtId="169" fontId="8" fillId="24" borderId="72" xfId="0" applyNumberFormat="1" applyFont="1" applyFill="1" applyBorder="1" applyAlignment="1">
      <alignment horizontal="center" vertical="center" wrapText="1"/>
    </xf>
    <xf numFmtId="170" fontId="8" fillId="24" borderId="72" xfId="0" applyNumberFormat="1" applyFont="1" applyFill="1" applyBorder="1" applyAlignment="1">
      <alignment horizontal="center" vertical="center" wrapText="1"/>
    </xf>
    <xf numFmtId="173" fontId="8" fillId="29" borderId="73" xfId="0" applyNumberFormat="1" applyFont="1" applyFill="1" applyBorder="1" applyAlignment="1">
      <alignment horizontal="right" vertical="center" wrapText="1"/>
    </xf>
    <xf numFmtId="170" fontId="8" fillId="24" borderId="14" xfId="0" applyNumberFormat="1" applyFont="1" applyFill="1" applyBorder="1" applyAlignment="1">
      <alignment horizontal="center" vertical="center" wrapText="1"/>
    </xf>
    <xf numFmtId="169" fontId="8" fillId="0" borderId="18" xfId="0" applyNumberFormat="1" applyFont="1" applyBorder="1" applyAlignment="1">
      <alignment horizontal="center" vertical="center" wrapText="1"/>
    </xf>
    <xf numFmtId="173" fontId="6" fillId="29" borderId="51" xfId="0" applyNumberFormat="1" applyFont="1" applyFill="1" applyBorder="1" applyAlignment="1">
      <alignment vertical="center"/>
    </xf>
    <xf numFmtId="0" fontId="51" fillId="24" borderId="0" xfId="0" applyFont="1" applyFill="1" applyAlignment="1" applyProtection="1">
      <alignment horizontal="left" vertical="center"/>
      <protection locked="0"/>
    </xf>
    <xf numFmtId="3" fontId="51" fillId="24" borderId="0" xfId="0" applyNumberFormat="1" applyFont="1" applyFill="1" applyAlignment="1" applyProtection="1">
      <alignment horizontal="left" vertical="center"/>
      <protection locked="0"/>
    </xf>
    <xf numFmtId="0" fontId="4" fillId="24" borderId="0" xfId="0" applyFont="1" applyFill="1" applyAlignment="1" applyProtection="1">
      <alignment vertical="center" wrapText="1"/>
      <protection locked="0"/>
    </xf>
    <xf numFmtId="0" fontId="52" fillId="24" borderId="0" xfId="0" applyFont="1" applyFill="1" applyAlignment="1" applyProtection="1">
      <alignment horizontal="left" vertical="center"/>
      <protection locked="0"/>
    </xf>
    <xf numFmtId="3" fontId="52" fillId="24" borderId="0" xfId="0" applyNumberFormat="1" applyFont="1" applyFill="1" applyAlignment="1" applyProtection="1">
      <alignment horizontal="left" vertical="center"/>
      <protection locked="0"/>
    </xf>
    <xf numFmtId="0" fontId="5" fillId="24" borderId="0" xfId="0" applyFont="1" applyFill="1" applyAlignment="1" applyProtection="1">
      <alignment vertical="center" wrapText="1"/>
      <protection locked="0"/>
    </xf>
    <xf numFmtId="0" fontId="53" fillId="24" borderId="0" xfId="0" applyFont="1" applyFill="1" applyAlignment="1" applyProtection="1">
      <alignment horizontal="left" vertical="center"/>
      <protection locked="0"/>
    </xf>
    <xf numFmtId="3" fontId="53" fillId="24" borderId="0" xfId="0" applyNumberFormat="1" applyFont="1" applyFill="1" applyAlignment="1" applyProtection="1">
      <alignment horizontal="left" vertical="center"/>
      <protection locked="0"/>
    </xf>
    <xf numFmtId="0" fontId="31" fillId="24" borderId="0" xfId="0" applyFont="1" applyFill="1" applyAlignment="1" applyProtection="1">
      <alignment vertical="center" wrapText="1"/>
      <protection locked="0"/>
    </xf>
    <xf numFmtId="0" fontId="31" fillId="24" borderId="14" xfId="0" applyFont="1" applyFill="1" applyBorder="1" applyAlignment="1">
      <alignment horizontal="center" vertical="center" wrapText="1"/>
    </xf>
    <xf numFmtId="0" fontId="54" fillId="24" borderId="0" xfId="0" applyFont="1" applyFill="1" applyAlignment="1" applyProtection="1">
      <alignment horizontal="left" vertical="center"/>
      <protection locked="0"/>
    </xf>
    <xf numFmtId="3" fontId="54" fillId="24" borderId="0" xfId="0" applyNumberFormat="1" applyFont="1" applyFill="1" applyAlignment="1" applyProtection="1">
      <alignment horizontal="left" vertical="center"/>
      <protection locked="0"/>
    </xf>
    <xf numFmtId="0" fontId="6" fillId="24" borderId="0" xfId="0" applyFont="1" applyFill="1" applyAlignment="1" applyProtection="1">
      <alignment vertical="center" wrapText="1"/>
      <protection locked="0"/>
    </xf>
    <xf numFmtId="165" fontId="8" fillId="24" borderId="24" xfId="0" applyNumberFormat="1" applyFont="1" applyFill="1" applyBorder="1" applyAlignment="1">
      <alignment horizontal="center" vertical="center" wrapText="1"/>
    </xf>
    <xf numFmtId="169" fontId="4" fillId="33" borderId="12" xfId="0" applyNumberFormat="1" applyFont="1" applyFill="1" applyBorder="1" applyAlignment="1" applyProtection="1">
      <alignment horizontal="right" vertical="center" wrapText="1"/>
      <protection locked="0"/>
    </xf>
    <xf numFmtId="165" fontId="8" fillId="29" borderId="23" xfId="0" applyNumberFormat="1" applyFont="1" applyFill="1" applyBorder="1" applyAlignment="1">
      <alignment horizontal="right" vertical="center" wrapText="1"/>
    </xf>
    <xf numFmtId="165" fontId="8" fillId="29" borderId="73" xfId="0" applyNumberFormat="1" applyFont="1" applyFill="1" applyBorder="1" applyAlignment="1">
      <alignment horizontal="right" vertical="center" wrapText="1"/>
    </xf>
    <xf numFmtId="165" fontId="6" fillId="29" borderId="51" xfId="0" applyNumberFormat="1" applyFont="1" applyFill="1" applyBorder="1" applyAlignment="1">
      <alignment vertical="center" wrapText="1"/>
    </xf>
    <xf numFmtId="0" fontId="7" fillId="24" borderId="0" xfId="0" applyFont="1" applyFill="1" applyAlignment="1">
      <alignment horizontal="center" vertical="top" wrapText="1"/>
    </xf>
    <xf numFmtId="0" fontId="0" fillId="0" borderId="0" xfId="0" applyAlignment="1">
      <alignment vertical="top" wrapText="1"/>
    </xf>
    <xf numFmtId="3" fontId="53" fillId="24" borderId="0" xfId="0" applyNumberFormat="1" applyFont="1" applyFill="1" applyAlignment="1">
      <alignment horizontal="left" vertical="center"/>
    </xf>
    <xf numFmtId="0" fontId="31" fillId="24" borderId="0" xfId="0" applyFont="1" applyFill="1" applyAlignment="1">
      <alignment horizontal="center" vertical="center" wrapText="1"/>
    </xf>
    <xf numFmtId="0" fontId="27" fillId="24" borderId="0" xfId="0" applyFont="1" applyFill="1" applyAlignment="1">
      <alignment vertical="center" wrapText="1"/>
    </xf>
    <xf numFmtId="0" fontId="4" fillId="24" borderId="13" xfId="0" applyFont="1" applyFill="1" applyBorder="1" applyAlignment="1">
      <alignment horizontal="center" vertical="center" wrapText="1"/>
    </xf>
    <xf numFmtId="0" fontId="4" fillId="24" borderId="14" xfId="0" applyFont="1" applyFill="1" applyBorder="1" applyAlignment="1">
      <alignment horizontal="center" vertical="center" wrapText="1"/>
    </xf>
    <xf numFmtId="0" fontId="39" fillId="24" borderId="24" xfId="0" applyFont="1" applyFill="1" applyBorder="1" applyAlignment="1">
      <alignment horizontal="center" vertical="center" wrapText="1"/>
    </xf>
    <xf numFmtId="0" fontId="31" fillId="24" borderId="11" xfId="0" applyFont="1" applyFill="1" applyBorder="1" applyAlignment="1">
      <alignment horizontal="center" vertical="center" wrapText="1"/>
    </xf>
    <xf numFmtId="0" fontId="31" fillId="24" borderId="12" xfId="0" applyFont="1" applyFill="1" applyBorder="1" applyAlignment="1">
      <alignment horizontal="center" vertical="center" wrapText="1"/>
    </xf>
    <xf numFmtId="0" fontId="4" fillId="24" borderId="12" xfId="0" applyFont="1" applyFill="1" applyBorder="1" applyAlignment="1">
      <alignment horizontal="center" vertical="center" wrapText="1"/>
    </xf>
    <xf numFmtId="0" fontId="31" fillId="24" borderId="22" xfId="0" applyFont="1" applyFill="1" applyBorder="1" applyAlignment="1">
      <alignment horizontal="center" vertical="center" wrapText="1"/>
    </xf>
    <xf numFmtId="0" fontId="8" fillId="24" borderId="13" xfId="0" applyFont="1" applyFill="1" applyBorder="1" applyAlignment="1">
      <alignment horizontal="center" vertical="center" wrapText="1"/>
    </xf>
    <xf numFmtId="169" fontId="4" fillId="24" borderId="14" xfId="0" applyNumberFormat="1" applyFont="1" applyFill="1" applyBorder="1" applyAlignment="1">
      <alignment horizontal="right" vertical="center" wrapText="1"/>
    </xf>
    <xf numFmtId="173" fontId="4" fillId="24" borderId="14" xfId="0" applyNumberFormat="1" applyFont="1" applyFill="1" applyBorder="1" applyAlignment="1">
      <alignment horizontal="right" vertical="center" wrapText="1"/>
    </xf>
    <xf numFmtId="0" fontId="4" fillId="24" borderId="14" xfId="0" applyFont="1" applyFill="1" applyBorder="1" applyAlignment="1">
      <alignment vertical="center" wrapText="1"/>
    </xf>
    <xf numFmtId="165" fontId="4" fillId="24" borderId="24" xfId="0" applyNumberFormat="1" applyFont="1" applyFill="1" applyBorder="1" applyAlignment="1">
      <alignment vertical="center" wrapText="1"/>
    </xf>
    <xf numFmtId="169" fontId="4" fillId="24" borderId="10" xfId="0" applyNumberFormat="1" applyFont="1" applyFill="1" applyBorder="1" applyAlignment="1">
      <alignment horizontal="center" vertical="center" wrapText="1"/>
    </xf>
    <xf numFmtId="165" fontId="4" fillId="29" borderId="20" xfId="0" applyNumberFormat="1" applyFont="1" applyFill="1" applyBorder="1" applyAlignment="1">
      <alignment vertical="center" wrapText="1"/>
    </xf>
    <xf numFmtId="173" fontId="4" fillId="31" borderId="10" xfId="0" applyNumberFormat="1" applyFont="1" applyFill="1" applyBorder="1" applyAlignment="1">
      <alignment horizontal="right" vertical="center" wrapText="1"/>
    </xf>
    <xf numFmtId="169" fontId="4" fillId="31" borderId="10" xfId="0" applyNumberFormat="1" applyFont="1" applyFill="1" applyBorder="1" applyAlignment="1">
      <alignment vertical="center" wrapText="1"/>
    </xf>
    <xf numFmtId="165" fontId="4" fillId="31" borderId="20" xfId="0" applyNumberFormat="1" applyFont="1" applyFill="1" applyBorder="1" applyAlignment="1">
      <alignment vertical="center" wrapText="1"/>
    </xf>
    <xf numFmtId="0" fontId="8" fillId="24" borderId="71" xfId="0" applyFont="1" applyFill="1" applyBorder="1" applyAlignment="1">
      <alignment horizontal="left" vertical="center" wrapText="1"/>
    </xf>
    <xf numFmtId="49" fontId="8" fillId="24" borderId="72" xfId="0" applyNumberFormat="1" applyFont="1" applyFill="1" applyBorder="1" applyAlignment="1">
      <alignment horizontal="center" vertical="center" wrapText="1"/>
    </xf>
    <xf numFmtId="0" fontId="8" fillId="24" borderId="72" xfId="0" applyFont="1" applyFill="1" applyBorder="1" applyAlignment="1">
      <alignment horizontal="center" vertical="center" wrapText="1"/>
    </xf>
    <xf numFmtId="169" fontId="4" fillId="24" borderId="14" xfId="0" applyNumberFormat="1" applyFont="1" applyFill="1" applyBorder="1" applyAlignment="1">
      <alignment vertical="center" wrapText="1"/>
    </xf>
    <xf numFmtId="0" fontId="4" fillId="26" borderId="15" xfId="0" applyFont="1" applyFill="1" applyBorder="1" applyAlignment="1" applyProtection="1">
      <alignment horizontal="left" vertical="center" wrapText="1"/>
      <protection locked="0"/>
    </xf>
    <xf numFmtId="0" fontId="4" fillId="26" borderId="36" xfId="0" applyFont="1" applyFill="1" applyBorder="1" applyAlignment="1" applyProtection="1">
      <alignment horizontal="left" vertical="center" wrapText="1"/>
      <protection locked="0"/>
    </xf>
    <xf numFmtId="49" fontId="4" fillId="24" borderId="39" xfId="0" applyNumberFormat="1" applyFont="1" applyFill="1" applyBorder="1" applyAlignment="1">
      <alignment horizontal="center" vertical="center" wrapText="1"/>
    </xf>
    <xf numFmtId="0" fontId="8" fillId="24" borderId="17" xfId="0" applyFont="1" applyFill="1" applyBorder="1" applyAlignment="1">
      <alignment horizontal="left" vertical="center" wrapText="1"/>
    </xf>
    <xf numFmtId="49" fontId="8" fillId="24" borderId="18" xfId="0" applyNumberFormat="1" applyFont="1" applyFill="1" applyBorder="1" applyAlignment="1">
      <alignment horizontal="center" vertical="center" wrapText="1"/>
    </xf>
    <xf numFmtId="169" fontId="8" fillId="24" borderId="18" xfId="0" applyNumberFormat="1" applyFont="1" applyFill="1" applyBorder="1" applyAlignment="1">
      <alignment horizontal="center" vertical="center" wrapText="1"/>
    </xf>
    <xf numFmtId="0" fontId="8" fillId="0" borderId="60" xfId="0" applyFont="1" applyBorder="1" applyAlignment="1">
      <alignment horizontal="left" vertical="center" wrapText="1"/>
    </xf>
    <xf numFmtId="173" fontId="8" fillId="0" borderId="18" xfId="0" applyNumberFormat="1" applyFont="1" applyBorder="1" applyAlignment="1">
      <alignment horizontal="center" vertical="center" wrapText="1"/>
    </xf>
    <xf numFmtId="0" fontId="8" fillId="31" borderId="0" xfId="0" applyFont="1" applyFill="1" applyAlignment="1">
      <alignment vertical="center" wrapText="1"/>
    </xf>
    <xf numFmtId="0" fontId="28" fillId="31" borderId="10" xfId="0" applyFont="1" applyFill="1" applyBorder="1" applyAlignment="1">
      <alignment horizontal="center" vertical="center" wrapText="1"/>
    </xf>
    <xf numFmtId="0" fontId="34" fillId="31" borderId="10" xfId="0" applyFont="1" applyFill="1" applyBorder="1" applyAlignment="1">
      <alignment horizontal="center" vertical="center" wrapText="1"/>
    </xf>
    <xf numFmtId="0" fontId="56" fillId="0" borderId="10" xfId="0" applyFont="1" applyBorder="1" applyAlignment="1">
      <alignment horizontal="center" vertical="center" wrapText="1"/>
    </xf>
    <xf numFmtId="0" fontId="34" fillId="31" borderId="11" xfId="0" applyFont="1" applyFill="1" applyBorder="1" applyAlignment="1">
      <alignment horizontal="center" vertical="center"/>
    </xf>
    <xf numFmtId="0" fontId="34" fillId="31" borderId="12" xfId="0" applyFont="1" applyFill="1" applyBorder="1" applyAlignment="1">
      <alignment horizontal="center" vertical="center" wrapText="1"/>
    </xf>
    <xf numFmtId="0" fontId="34" fillId="31" borderId="12" xfId="0" applyFont="1" applyFill="1" applyBorder="1" applyAlignment="1">
      <alignment horizontal="center" vertical="center"/>
    </xf>
    <xf numFmtId="0" fontId="56" fillId="31" borderId="13" xfId="0" applyFont="1" applyFill="1" applyBorder="1" applyAlignment="1">
      <alignment vertical="center" wrapText="1"/>
    </xf>
    <xf numFmtId="49" fontId="56" fillId="31" borderId="14" xfId="0" applyNumberFormat="1" applyFont="1" applyFill="1" applyBorder="1" applyAlignment="1">
      <alignment horizontal="center" vertical="center" wrapText="1"/>
    </xf>
    <xf numFmtId="0" fontId="56" fillId="31" borderId="14" xfId="0" applyFont="1" applyFill="1" applyBorder="1" applyAlignment="1">
      <alignment horizontal="center" vertical="center" wrapText="1"/>
    </xf>
    <xf numFmtId="0" fontId="28" fillId="31" borderId="15" xfId="0" applyFont="1" applyFill="1" applyBorder="1" applyAlignment="1">
      <alignment horizontal="center" vertical="center" wrapText="1"/>
    </xf>
    <xf numFmtId="49" fontId="28" fillId="31" borderId="10" xfId="0" applyNumberFormat="1" applyFont="1" applyFill="1" applyBorder="1" applyAlignment="1">
      <alignment horizontal="center" vertical="center" wrapText="1"/>
    </xf>
    <xf numFmtId="0" fontId="28" fillId="31" borderId="10" xfId="0" applyFont="1" applyFill="1" applyBorder="1" applyAlignment="1">
      <alignment vertical="center" wrapText="1"/>
    </xf>
    <xf numFmtId="0" fontId="28" fillId="30" borderId="15" xfId="0" applyFont="1" applyFill="1" applyBorder="1" applyAlignment="1" applyProtection="1">
      <alignment horizontal="left" vertical="center" wrapText="1"/>
      <protection locked="0"/>
    </xf>
    <xf numFmtId="3" fontId="28" fillId="30" borderId="10" xfId="0" applyNumberFormat="1" applyFont="1" applyFill="1" applyBorder="1" applyAlignment="1" applyProtection="1">
      <alignment horizontal="right" vertical="center" wrapText="1"/>
      <protection locked="0"/>
    </xf>
    <xf numFmtId="0" fontId="56" fillId="31" borderId="15" xfId="0" applyFont="1" applyFill="1" applyBorder="1" applyAlignment="1">
      <alignment vertical="center" wrapText="1"/>
    </xf>
    <xf numFmtId="49" fontId="56" fillId="31" borderId="10" xfId="0" applyNumberFormat="1" applyFont="1" applyFill="1" applyBorder="1" applyAlignment="1">
      <alignment horizontal="center" vertical="center" wrapText="1"/>
    </xf>
    <xf numFmtId="0" fontId="56" fillId="31" borderId="16" xfId="0" applyFont="1" applyFill="1" applyBorder="1" applyAlignment="1">
      <alignment horizontal="center" vertical="center" wrapText="1"/>
    </xf>
    <xf numFmtId="0" fontId="28" fillId="30" borderId="11" xfId="0" applyFont="1" applyFill="1" applyBorder="1" applyAlignment="1" applyProtection="1">
      <alignment horizontal="left" vertical="center" wrapText="1"/>
      <protection locked="0"/>
    </xf>
    <xf numFmtId="0" fontId="56" fillId="31" borderId="17" xfId="0" applyFont="1" applyFill="1" applyBorder="1" applyAlignment="1">
      <alignment horizontal="left" vertical="center" wrapText="1"/>
    </xf>
    <xf numFmtId="49" fontId="56" fillId="31" borderId="18" xfId="0" applyNumberFormat="1" applyFont="1" applyFill="1" applyBorder="1" applyAlignment="1">
      <alignment horizontal="center" vertical="center" wrapText="1"/>
    </xf>
    <xf numFmtId="0" fontId="56" fillId="31" borderId="18" xfId="0" applyFont="1" applyFill="1" applyBorder="1" applyAlignment="1">
      <alignment horizontal="center" vertical="center" wrapText="1"/>
    </xf>
    <xf numFmtId="0" fontId="56" fillId="31" borderId="0" xfId="0" applyFont="1" applyFill="1" applyAlignment="1">
      <alignment horizontal="left" vertical="center" wrapText="1"/>
    </xf>
    <xf numFmtId="49" fontId="56" fillId="31" borderId="0" xfId="0" applyNumberFormat="1" applyFont="1" applyFill="1" applyAlignment="1">
      <alignment horizontal="center" vertical="center" wrapText="1"/>
    </xf>
    <xf numFmtId="49" fontId="56" fillId="31" borderId="0" xfId="0" applyNumberFormat="1" applyFont="1" applyFill="1" applyAlignment="1">
      <alignment vertical="center" wrapText="1"/>
    </xf>
    <xf numFmtId="49" fontId="27" fillId="30" borderId="36" xfId="0" applyNumberFormat="1" applyFont="1" applyFill="1" applyBorder="1" applyAlignment="1" applyProtection="1">
      <alignment horizontal="left" vertical="center" wrapText="1"/>
      <protection locked="0"/>
    </xf>
    <xf numFmtId="0" fontId="27" fillId="31" borderId="0" xfId="0" applyFont="1" applyFill="1" applyAlignment="1">
      <alignment vertical="center" wrapText="1"/>
    </xf>
    <xf numFmtId="0" fontId="8" fillId="31" borderId="17" xfId="0" applyFont="1" applyFill="1" applyBorder="1" applyAlignment="1">
      <alignment horizontal="left" vertical="center" wrapText="1"/>
    </xf>
    <xf numFmtId="3" fontId="60" fillId="31" borderId="0" xfId="0" applyNumberFormat="1" applyFont="1" applyFill="1" applyAlignment="1">
      <alignment horizontal="left" vertical="center"/>
    </xf>
    <xf numFmtId="0" fontId="27" fillId="31" borderId="14" xfId="0" applyFont="1" applyFill="1" applyBorder="1" applyAlignment="1">
      <alignment horizontal="center" vertical="top" wrapText="1"/>
    </xf>
    <xf numFmtId="0" fontId="4" fillId="31" borderId="14" xfId="0" applyFont="1" applyFill="1" applyBorder="1" applyAlignment="1">
      <alignment horizontal="center" vertical="top" wrapText="1"/>
    </xf>
    <xf numFmtId="49" fontId="50" fillId="31" borderId="14" xfId="0" applyNumberFormat="1" applyFont="1" applyFill="1" applyBorder="1" applyAlignment="1">
      <alignment horizontal="center" vertical="center" wrapText="1"/>
    </xf>
    <xf numFmtId="165" fontId="6" fillId="29" borderId="14" xfId="0" applyNumberFormat="1" applyFont="1" applyFill="1" applyBorder="1" applyAlignment="1">
      <alignment horizontal="right" vertical="center" wrapText="1"/>
    </xf>
    <xf numFmtId="49" fontId="6" fillId="31" borderId="24" xfId="0" applyNumberFormat="1" applyFont="1" applyFill="1" applyBorder="1" applyAlignment="1">
      <alignment horizontal="left" vertical="center" wrapText="1"/>
    </xf>
    <xf numFmtId="49" fontId="31" fillId="31" borderId="10" xfId="0" applyNumberFormat="1" applyFont="1" applyFill="1" applyBorder="1" applyAlignment="1">
      <alignment horizontal="center" vertical="center" wrapText="1"/>
    </xf>
    <xf numFmtId="165" fontId="4" fillId="31" borderId="10" xfId="0" applyNumberFormat="1" applyFont="1" applyFill="1" applyBorder="1" applyAlignment="1">
      <alignment horizontal="right" vertical="center" wrapText="1"/>
    </xf>
    <xf numFmtId="49" fontId="4" fillId="31" borderId="20" xfId="0" applyNumberFormat="1" applyFont="1" applyFill="1" applyBorder="1" applyAlignment="1">
      <alignment horizontal="left" vertical="center" wrapText="1"/>
    </xf>
    <xf numFmtId="165" fontId="4" fillId="30" borderId="10" xfId="0" applyNumberFormat="1" applyFont="1" applyFill="1" applyBorder="1" applyAlignment="1" applyProtection="1">
      <alignment horizontal="right" vertical="center" wrapText="1"/>
      <protection locked="0"/>
    </xf>
    <xf numFmtId="49" fontId="4" fillId="30" borderId="20" xfId="0" applyNumberFormat="1" applyFont="1" applyFill="1" applyBorder="1" applyAlignment="1" applyProtection="1">
      <alignment horizontal="right" vertical="center" wrapText="1"/>
      <protection locked="0"/>
    </xf>
    <xf numFmtId="165" fontId="6" fillId="29" borderId="18" xfId="0" applyNumberFormat="1" applyFont="1" applyFill="1" applyBorder="1" applyAlignment="1">
      <alignment vertical="center"/>
    </xf>
    <xf numFmtId="49" fontId="6" fillId="31" borderId="23" xfId="0" applyNumberFormat="1" applyFont="1" applyFill="1" applyBorder="1" applyAlignment="1">
      <alignment horizontal="left" vertical="center" wrapText="1"/>
    </xf>
    <xf numFmtId="49" fontId="27" fillId="26" borderId="10" xfId="0" applyNumberFormat="1" applyFont="1" applyFill="1" applyBorder="1" applyAlignment="1" applyProtection="1">
      <alignment horizontal="left" vertical="center" wrapText="1"/>
      <protection locked="0"/>
    </xf>
    <xf numFmtId="3" fontId="57" fillId="24" borderId="0" xfId="0" applyNumberFormat="1" applyFont="1" applyFill="1" applyAlignment="1">
      <alignment horizontal="left" vertical="center" wrapText="1"/>
    </xf>
    <xf numFmtId="3" fontId="59" fillId="24" borderId="0" xfId="0" applyNumberFormat="1" applyFont="1" applyFill="1" applyAlignment="1">
      <alignment horizontal="left" vertical="center" wrapText="1"/>
    </xf>
    <xf numFmtId="0" fontId="4" fillId="24" borderId="16" xfId="0" applyFont="1" applyFill="1" applyBorder="1" applyAlignment="1">
      <alignment horizontal="center" vertical="center" wrapText="1"/>
    </xf>
    <xf numFmtId="0" fontId="4" fillId="24" borderId="11" xfId="0" applyFont="1" applyFill="1" applyBorder="1" applyAlignment="1">
      <alignment horizontal="center" vertical="center"/>
    </xf>
    <xf numFmtId="0" fontId="4" fillId="24" borderId="12" xfId="0" applyFont="1" applyFill="1" applyBorder="1" applyAlignment="1">
      <alignment horizontal="center" vertical="center"/>
    </xf>
    <xf numFmtId="0" fontId="27" fillId="24" borderId="14" xfId="0" applyFont="1" applyFill="1" applyBorder="1" applyAlignment="1">
      <alignment vertical="center" wrapText="1"/>
    </xf>
    <xf numFmtId="49" fontId="27" fillId="24" borderId="18" xfId="0" applyNumberFormat="1" applyFont="1" applyFill="1" applyBorder="1" applyAlignment="1">
      <alignment horizontal="center" vertical="center" wrapText="1"/>
    </xf>
    <xf numFmtId="0" fontId="27" fillId="24" borderId="14" xfId="0" applyFont="1" applyFill="1" applyBorder="1" applyAlignment="1">
      <alignment horizontal="right" vertical="center" wrapText="1"/>
    </xf>
    <xf numFmtId="169" fontId="27" fillId="26" borderId="10" xfId="0" applyNumberFormat="1" applyFont="1" applyFill="1" applyBorder="1" applyAlignment="1" applyProtection="1">
      <alignment horizontal="left" vertical="center" wrapText="1"/>
      <protection locked="0"/>
    </xf>
    <xf numFmtId="169" fontId="27" fillId="33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24" borderId="76" xfId="0" applyFont="1" applyFill="1" applyBorder="1" applyAlignment="1">
      <alignment horizontal="left" vertical="center" wrapText="1"/>
    </xf>
    <xf numFmtId="49" fontId="8" fillId="24" borderId="66" xfId="0" applyNumberFormat="1" applyFont="1" applyFill="1" applyBorder="1" applyAlignment="1">
      <alignment horizontal="center" vertical="center" wrapText="1"/>
    </xf>
    <xf numFmtId="49" fontId="6" fillId="24" borderId="66" xfId="0" applyNumberFormat="1" applyFont="1" applyFill="1" applyBorder="1" applyAlignment="1">
      <alignment horizontal="center" vertical="center" wrapText="1"/>
    </xf>
    <xf numFmtId="165" fontId="6" fillId="25" borderId="66" xfId="0" applyNumberFormat="1" applyFont="1" applyFill="1" applyBorder="1" applyAlignment="1">
      <alignment horizontal="right" vertical="center"/>
    </xf>
    <xf numFmtId="0" fontId="4" fillId="31" borderId="0" xfId="0" applyFont="1" applyFill="1" applyAlignment="1">
      <alignment horizontal="left" vertical="center" wrapText="1"/>
    </xf>
    <xf numFmtId="0" fontId="33" fillId="31" borderId="0" xfId="0" applyFont="1" applyFill="1" applyAlignment="1">
      <alignment horizontal="center" vertical="center" wrapText="1"/>
    </xf>
    <xf numFmtId="0" fontId="33" fillId="31" borderId="0" xfId="0" applyFont="1" applyFill="1" applyAlignment="1">
      <alignment horizontal="center" vertical="top" wrapText="1"/>
    </xf>
    <xf numFmtId="0" fontId="31" fillId="31" borderId="0" xfId="0" applyFont="1" applyFill="1" applyAlignment="1">
      <alignment horizontal="center" vertical="top" wrapText="1"/>
    </xf>
    <xf numFmtId="165" fontId="6" fillId="31" borderId="0" xfId="0" applyNumberFormat="1" applyFont="1" applyFill="1" applyAlignment="1">
      <alignment horizontal="left" vertical="center" wrapText="1"/>
    </xf>
    <xf numFmtId="165" fontId="6" fillId="29" borderId="0" xfId="0" applyNumberFormat="1" applyFont="1" applyFill="1" applyAlignment="1">
      <alignment horizontal="right" vertical="center" wrapText="1"/>
    </xf>
    <xf numFmtId="4" fontId="4" fillId="29" borderId="0" xfId="0" applyNumberFormat="1" applyFont="1" applyFill="1" applyAlignment="1">
      <alignment horizontal="right" vertical="center" wrapText="1"/>
    </xf>
    <xf numFmtId="4" fontId="6" fillId="29" borderId="0" xfId="0" applyNumberFormat="1" applyFont="1" applyFill="1" applyAlignment="1">
      <alignment horizontal="right" vertical="center" wrapText="1"/>
    </xf>
    <xf numFmtId="4" fontId="6" fillId="31" borderId="0" xfId="0" applyNumberFormat="1" applyFont="1" applyFill="1" applyAlignment="1">
      <alignment horizontal="left" vertical="center" wrapText="1"/>
    </xf>
    <xf numFmtId="4" fontId="6" fillId="31" borderId="0" xfId="0" applyNumberFormat="1" applyFont="1" applyFill="1" applyAlignment="1">
      <alignment horizontal="right" vertical="center" wrapText="1"/>
    </xf>
    <xf numFmtId="1" fontId="6" fillId="31" borderId="0" xfId="0" applyNumberFormat="1" applyFont="1" applyFill="1" applyAlignment="1">
      <alignment horizontal="right" vertical="center" wrapText="1"/>
    </xf>
    <xf numFmtId="165" fontId="4" fillId="29" borderId="0" xfId="0" applyNumberFormat="1" applyFont="1" applyFill="1" applyAlignment="1">
      <alignment horizontal="right" vertical="center" wrapText="1"/>
    </xf>
    <xf numFmtId="165" fontId="4" fillId="31" borderId="0" xfId="0" applyNumberFormat="1" applyFont="1" applyFill="1" applyAlignment="1">
      <alignment horizontal="right" vertical="center" wrapText="1"/>
    </xf>
    <xf numFmtId="165" fontId="6" fillId="31" borderId="0" xfId="0" applyNumberFormat="1" applyFont="1" applyFill="1" applyAlignment="1">
      <alignment horizontal="right" vertical="center" wrapText="1"/>
    </xf>
    <xf numFmtId="4" fontId="60" fillId="31" borderId="0" xfId="0" applyNumberFormat="1" applyFont="1" applyFill="1" applyAlignment="1">
      <alignment vertical="center" wrapText="1"/>
    </xf>
    <xf numFmtId="4" fontId="60" fillId="31" borderId="0" xfId="0" applyNumberFormat="1" applyFont="1" applyFill="1" applyAlignment="1">
      <alignment horizontal="center" vertical="center" wrapText="1"/>
    </xf>
    <xf numFmtId="4" fontId="57" fillId="31" borderId="0" xfId="0" applyNumberFormat="1" applyFont="1" applyFill="1" applyAlignment="1">
      <alignment vertical="center" wrapText="1"/>
    </xf>
    <xf numFmtId="4" fontId="57" fillId="31" borderId="0" xfId="0" applyNumberFormat="1" applyFont="1" applyFill="1" applyAlignment="1">
      <alignment vertical="center"/>
    </xf>
    <xf numFmtId="165" fontId="6" fillId="31" borderId="10" xfId="0" applyNumberFormat="1" applyFont="1" applyFill="1" applyBorder="1" applyAlignment="1">
      <alignment horizontal="left" vertical="center" wrapText="1"/>
    </xf>
    <xf numFmtId="4" fontId="4" fillId="29" borderId="10" xfId="0" applyNumberFormat="1" applyFont="1" applyFill="1" applyBorder="1" applyAlignment="1">
      <alignment horizontal="right" vertical="center" wrapText="1"/>
    </xf>
    <xf numFmtId="4" fontId="6" fillId="29" borderId="10" xfId="0" applyNumberFormat="1" applyFont="1" applyFill="1" applyBorder="1" applyAlignment="1">
      <alignment horizontal="right" vertical="center" wrapText="1"/>
    </xf>
    <xf numFmtId="4" fontId="6" fillId="31" borderId="10" xfId="0" applyNumberFormat="1" applyFont="1" applyFill="1" applyBorder="1" applyAlignment="1">
      <alignment horizontal="left" vertical="center" wrapText="1"/>
    </xf>
    <xf numFmtId="4" fontId="6" fillId="31" borderId="10" xfId="0" applyNumberFormat="1" applyFont="1" applyFill="1" applyBorder="1" applyAlignment="1">
      <alignment horizontal="right" vertical="center" wrapText="1"/>
    </xf>
    <xf numFmtId="165" fontId="6" fillId="29" borderId="10" xfId="0" applyNumberFormat="1" applyFont="1" applyFill="1" applyBorder="1" applyAlignment="1">
      <alignment horizontal="right" vertical="center" wrapText="1"/>
    </xf>
    <xf numFmtId="0" fontId="5" fillId="31" borderId="10" xfId="0" applyFont="1" applyFill="1" applyBorder="1" applyAlignment="1">
      <alignment horizontal="center" vertical="center" wrapText="1"/>
    </xf>
    <xf numFmtId="1" fontId="6" fillId="31" borderId="10" xfId="0" applyNumberFormat="1" applyFont="1" applyFill="1" applyBorder="1" applyAlignment="1">
      <alignment horizontal="right" vertical="center" wrapText="1"/>
    </xf>
    <xf numFmtId="165" fontId="6" fillId="31" borderId="10" xfId="0" applyNumberFormat="1" applyFont="1" applyFill="1" applyBorder="1" applyAlignment="1">
      <alignment horizontal="right" vertical="center" wrapText="1"/>
    </xf>
    <xf numFmtId="166" fontId="6" fillId="31" borderId="23" xfId="0" applyNumberFormat="1" applyFont="1" applyFill="1" applyBorder="1" applyAlignment="1">
      <alignment horizontal="center" vertical="center" wrapText="1"/>
    </xf>
    <xf numFmtId="165" fontId="6" fillId="31" borderId="23" xfId="0" applyNumberFormat="1" applyFont="1" applyFill="1" applyBorder="1" applyAlignment="1">
      <alignment horizontal="center" vertical="center" wrapText="1"/>
    </xf>
    <xf numFmtId="49" fontId="31" fillId="30" borderId="15" xfId="0" applyNumberFormat="1" applyFont="1" applyFill="1" applyBorder="1" applyAlignment="1" applyProtection="1">
      <alignment horizontal="left" vertical="center" wrapText="1"/>
      <protection locked="0"/>
    </xf>
    <xf numFmtId="49" fontId="27" fillId="30" borderId="15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27" xfId="0" applyFont="1" applyBorder="1" applyAlignment="1">
      <alignment vertical="center"/>
    </xf>
    <xf numFmtId="0" fontId="0" fillId="0" borderId="27" xfId="0" applyBorder="1"/>
    <xf numFmtId="0" fontId="7" fillId="31" borderId="0" xfId="0" applyFont="1" applyFill="1" applyAlignment="1">
      <alignment horizontal="center" vertical="center" wrapText="1"/>
    </xf>
    <xf numFmtId="166" fontId="4" fillId="31" borderId="57" xfId="0" applyNumberFormat="1" applyFont="1" applyFill="1" applyBorder="1" applyAlignment="1" applyProtection="1">
      <alignment horizontal="right" vertical="center" wrapText="1"/>
      <protection locked="0"/>
    </xf>
    <xf numFmtId="1" fontId="6" fillId="29" borderId="17" xfId="0" applyNumberFormat="1" applyFont="1" applyFill="1" applyBorder="1" applyAlignment="1">
      <alignment horizontal="right" vertical="center" wrapText="1"/>
    </xf>
    <xf numFmtId="1" fontId="3" fillId="31" borderId="21" xfId="0" applyNumberFormat="1" applyFont="1" applyFill="1" applyBorder="1" applyAlignment="1">
      <alignment horizontal="center" vertical="center" wrapText="1"/>
    </xf>
    <xf numFmtId="1" fontId="3" fillId="31" borderId="15" xfId="0" applyNumberFormat="1" applyFont="1" applyFill="1" applyBorder="1" applyAlignment="1">
      <alignment horizontal="center" vertical="center" wrapText="1"/>
    </xf>
    <xf numFmtId="169" fontId="4" fillId="31" borderId="10" xfId="0" applyNumberFormat="1" applyFont="1" applyFill="1" applyBorder="1" applyAlignment="1">
      <alignment horizontal="center" vertical="center" wrapText="1"/>
    </xf>
    <xf numFmtId="170" fontId="4" fillId="31" borderId="10" xfId="0" applyNumberFormat="1" applyFont="1" applyFill="1" applyBorder="1" applyAlignment="1">
      <alignment horizontal="center" vertical="center" wrapText="1"/>
    </xf>
    <xf numFmtId="0" fontId="5" fillId="31" borderId="54" xfId="0" applyFont="1" applyFill="1" applyBorder="1" applyAlignment="1">
      <alignment horizontal="center" vertical="center" wrapText="1"/>
    </xf>
    <xf numFmtId="0" fontId="28" fillId="31" borderId="54" xfId="0" applyFont="1" applyFill="1" applyBorder="1" applyAlignment="1">
      <alignment horizontal="right" vertical="center" wrapText="1"/>
    </xf>
    <xf numFmtId="0" fontId="28" fillId="31" borderId="54" xfId="0" applyFont="1" applyFill="1" applyBorder="1" applyAlignment="1">
      <alignment horizontal="center" vertical="center" wrapText="1"/>
    </xf>
    <xf numFmtId="169" fontId="4" fillId="30" borderId="35" xfId="0" applyNumberFormat="1" applyFont="1" applyFill="1" applyBorder="1" applyAlignment="1" applyProtection="1">
      <alignment horizontal="center" vertical="center" wrapText="1"/>
      <protection locked="0"/>
    </xf>
    <xf numFmtId="169" fontId="4" fillId="30" borderId="38" xfId="0" applyNumberFormat="1" applyFont="1" applyFill="1" applyBorder="1" applyAlignment="1" applyProtection="1">
      <alignment horizontal="center" vertical="center" wrapText="1"/>
      <protection locked="0"/>
    </xf>
    <xf numFmtId="0" fontId="48" fillId="31" borderId="0" xfId="0" applyFont="1" applyFill="1" applyAlignment="1">
      <alignment vertical="center" wrapText="1"/>
    </xf>
    <xf numFmtId="171" fontId="48" fillId="28" borderId="50" xfId="0" applyNumberFormat="1" applyFont="1" applyFill="1" applyBorder="1" applyAlignment="1" applyProtection="1">
      <alignment horizontal="center" vertical="center" wrapText="1"/>
      <protection locked="0"/>
    </xf>
    <xf numFmtId="0" fontId="33" fillId="31" borderId="11" xfId="0" applyFont="1" applyFill="1" applyBorder="1" applyAlignment="1">
      <alignment horizontal="center" vertical="center" wrapText="1"/>
    </xf>
    <xf numFmtId="166" fontId="6" fillId="29" borderId="15" xfId="0" applyNumberFormat="1" applyFont="1" applyFill="1" applyBorder="1" applyAlignment="1">
      <alignment horizontal="right" vertical="center" wrapText="1"/>
    </xf>
    <xf numFmtId="0" fontId="6" fillId="31" borderId="0" xfId="0" applyFont="1" applyFill="1" applyAlignment="1">
      <alignment vertical="center"/>
    </xf>
    <xf numFmtId="0" fontId="33" fillId="31" borderId="12" xfId="0" applyFont="1" applyFill="1" applyBorder="1" applyAlignment="1">
      <alignment horizontal="center" vertical="center" wrapText="1"/>
    </xf>
    <xf numFmtId="166" fontId="6" fillId="29" borderId="28" xfId="0" applyNumberFormat="1" applyFont="1" applyFill="1" applyBorder="1" applyAlignment="1">
      <alignment horizontal="right" vertical="center" wrapText="1"/>
    </xf>
    <xf numFmtId="169" fontId="4" fillId="30" borderId="39" xfId="0" applyNumberFormat="1" applyFont="1" applyFill="1" applyBorder="1" applyAlignment="1" applyProtection="1">
      <alignment horizontal="right" vertical="center" wrapText="1"/>
      <protection locked="0"/>
    </xf>
    <xf numFmtId="0" fontId="30" fillId="0" borderId="10" xfId="0" applyFont="1" applyBorder="1" applyAlignment="1">
      <alignment horizontal="left" vertical="center" wrapText="1"/>
    </xf>
    <xf numFmtId="49" fontId="30" fillId="0" borderId="10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167" fontId="30" fillId="29" borderId="10" xfId="0" applyNumberFormat="1" applyFont="1" applyFill="1" applyBorder="1" applyAlignment="1">
      <alignment horizontal="right" vertical="center" wrapText="1"/>
    </xf>
    <xf numFmtId="0" fontId="72" fillId="0" borderId="0" xfId="0" applyFont="1" applyAlignment="1">
      <alignment vertical="center"/>
    </xf>
    <xf numFmtId="0" fontId="6" fillId="31" borderId="67" xfId="0" applyFont="1" applyFill="1" applyBorder="1" applyAlignment="1">
      <alignment horizontal="center" vertical="top" wrapText="1"/>
    </xf>
    <xf numFmtId="49" fontId="8" fillId="31" borderId="66" xfId="0" applyNumberFormat="1" applyFont="1" applyFill="1" applyBorder="1" applyAlignment="1">
      <alignment horizontal="center" vertical="center" wrapText="1"/>
    </xf>
    <xf numFmtId="0" fontId="8" fillId="31" borderId="76" xfId="0" applyFont="1" applyFill="1" applyBorder="1" applyAlignment="1">
      <alignment horizontal="left" vertical="center" wrapText="1"/>
    </xf>
    <xf numFmtId="49" fontId="27" fillId="24" borderId="66" xfId="0" applyNumberFormat="1" applyFont="1" applyFill="1" applyBorder="1" applyAlignment="1">
      <alignment horizontal="center" vertical="center" wrapText="1"/>
    </xf>
    <xf numFmtId="169" fontId="27" fillId="26" borderId="10" xfId="0" applyNumberFormat="1" applyFont="1" applyFill="1" applyBorder="1" applyAlignment="1" applyProtection="1">
      <alignment horizontal="right" vertical="center" wrapText="1"/>
      <protection locked="0"/>
    </xf>
    <xf numFmtId="49" fontId="27" fillId="26" borderId="10" xfId="0" applyNumberFormat="1" applyFont="1" applyFill="1" applyBorder="1" applyAlignment="1" applyProtection="1">
      <alignment horizontal="right" vertical="center" wrapText="1"/>
      <protection locked="0"/>
    </xf>
    <xf numFmtId="0" fontId="33" fillId="31" borderId="39" xfId="0" applyFont="1" applyFill="1" applyBorder="1" applyAlignment="1">
      <alignment vertical="top" wrapText="1"/>
    </xf>
    <xf numFmtId="0" fontId="6" fillId="31" borderId="16" xfId="0" applyFont="1" applyFill="1" applyBorder="1" applyAlignment="1">
      <alignment vertical="top" wrapText="1"/>
    </xf>
    <xf numFmtId="0" fontId="48" fillId="31" borderId="16" xfId="0" applyFont="1" applyFill="1" applyBorder="1" applyAlignment="1">
      <alignment horizontal="center" vertical="center" wrapText="1"/>
    </xf>
    <xf numFmtId="4" fontId="5" fillId="31" borderId="0" xfId="0" applyNumberFormat="1" applyFont="1" applyFill="1" applyAlignment="1">
      <alignment horizontal="center" vertical="top" wrapText="1"/>
    </xf>
    <xf numFmtId="4" fontId="28" fillId="0" borderId="20" xfId="0" applyNumberFormat="1" applyFont="1" applyBorder="1" applyAlignment="1">
      <alignment horizontal="center" vertical="center" wrapText="1"/>
    </xf>
    <xf numFmtId="4" fontId="34" fillId="31" borderId="12" xfId="0" applyNumberFormat="1" applyFont="1" applyFill="1" applyBorder="1" applyAlignment="1">
      <alignment horizontal="center" vertical="center" wrapText="1"/>
    </xf>
    <xf numFmtId="4" fontId="56" fillId="31" borderId="14" xfId="0" applyNumberFormat="1" applyFont="1" applyFill="1" applyBorder="1" applyAlignment="1">
      <alignment horizontal="center" vertical="center" wrapText="1"/>
    </xf>
    <xf numFmtId="4" fontId="56" fillId="31" borderId="16" xfId="0" applyNumberFormat="1" applyFont="1" applyFill="1" applyBorder="1" applyAlignment="1">
      <alignment horizontal="center" vertical="center" wrapText="1"/>
    </xf>
    <xf numFmtId="4" fontId="56" fillId="31" borderId="18" xfId="0" applyNumberFormat="1" applyFont="1" applyFill="1" applyBorder="1" applyAlignment="1">
      <alignment horizontal="center" vertical="center" wrapText="1"/>
    </xf>
    <xf numFmtId="4" fontId="56" fillId="31" borderId="0" xfId="0" applyNumberFormat="1" applyFont="1" applyFill="1" applyAlignment="1">
      <alignment horizontal="center" vertical="center" wrapText="1"/>
    </xf>
    <xf numFmtId="4" fontId="4" fillId="31" borderId="0" xfId="0" applyNumberFormat="1" applyFont="1" applyFill="1" applyAlignment="1">
      <alignment horizontal="center" vertical="center" wrapText="1"/>
    </xf>
    <xf numFmtId="4" fontId="28" fillId="31" borderId="10" xfId="0" applyNumberFormat="1" applyFont="1" applyFill="1" applyBorder="1" applyAlignment="1">
      <alignment horizontal="center" vertical="center" wrapText="1"/>
    </xf>
    <xf numFmtId="4" fontId="28" fillId="30" borderId="10" xfId="0" applyNumberFormat="1" applyFont="1" applyFill="1" applyBorder="1" applyAlignment="1" applyProtection="1">
      <alignment horizontal="center" vertical="center" wrapText="1"/>
      <protection locked="0"/>
    </xf>
    <xf numFmtId="166" fontId="56" fillId="35" borderId="14" xfId="0" applyNumberFormat="1" applyFont="1" applyFill="1" applyBorder="1" applyAlignment="1">
      <alignment vertical="center" wrapText="1"/>
    </xf>
    <xf numFmtId="166" fontId="28" fillId="35" borderId="10" xfId="0" applyNumberFormat="1" applyFont="1" applyFill="1" applyBorder="1" applyAlignment="1">
      <alignment vertical="center" wrapText="1"/>
    </xf>
    <xf numFmtId="166" fontId="28" fillId="35" borderId="10" xfId="0" applyNumberFormat="1" applyFont="1" applyFill="1" applyBorder="1" applyAlignment="1" applyProtection="1">
      <alignment horizontal="right" vertical="center" wrapText="1"/>
      <protection locked="0"/>
    </xf>
    <xf numFmtId="166" fontId="56" fillId="35" borderId="16" xfId="0" applyNumberFormat="1" applyFont="1" applyFill="1" applyBorder="1" applyAlignment="1">
      <alignment vertical="center" wrapText="1"/>
    </xf>
    <xf numFmtId="4" fontId="28" fillId="35" borderId="10" xfId="0" applyNumberFormat="1" applyFont="1" applyFill="1" applyBorder="1" applyAlignment="1" applyProtection="1">
      <alignment horizontal="right" vertical="center" wrapText="1"/>
      <protection locked="0"/>
    </xf>
    <xf numFmtId="166" fontId="56" fillId="35" borderId="18" xfId="0" applyNumberFormat="1" applyFont="1" applyFill="1" applyBorder="1" applyAlignment="1">
      <alignment vertical="center" wrapText="1"/>
    </xf>
    <xf numFmtId="4" fontId="4" fillId="31" borderId="0" xfId="0" applyNumberFormat="1" applyFont="1" applyFill="1" applyAlignment="1">
      <alignment vertical="center"/>
    </xf>
    <xf numFmtId="2" fontId="4" fillId="31" borderId="0" xfId="0" applyNumberFormat="1" applyFont="1" applyFill="1" applyAlignment="1">
      <alignment vertical="center"/>
    </xf>
    <xf numFmtId="2" fontId="3" fillId="31" borderId="0" xfId="0" applyNumberFormat="1" applyFont="1" applyFill="1" applyAlignment="1">
      <alignment horizontal="center" vertical="center" wrapText="1"/>
    </xf>
    <xf numFmtId="2" fontId="5" fillId="24" borderId="0" xfId="0" applyNumberFormat="1" applyFont="1" applyFill="1" applyAlignment="1">
      <alignment horizontal="center" vertical="top" wrapText="1"/>
    </xf>
    <xf numFmtId="2" fontId="5" fillId="31" borderId="0" xfId="0" applyNumberFormat="1" applyFont="1" applyFill="1" applyAlignment="1">
      <alignment horizontal="center" vertical="top" wrapText="1"/>
    </xf>
    <xf numFmtId="2" fontId="3" fillId="31" borderId="0" xfId="0" applyNumberFormat="1" applyFont="1" applyFill="1" applyAlignment="1">
      <alignment horizontal="left" vertical="center" wrapText="1"/>
    </xf>
    <xf numFmtId="2" fontId="4" fillId="24" borderId="25" xfId="0" applyNumberFormat="1" applyFont="1" applyFill="1" applyBorder="1" applyAlignment="1">
      <alignment horizontal="center" vertical="center" wrapText="1"/>
    </xf>
    <xf numFmtId="2" fontId="4" fillId="24" borderId="12" xfId="0" applyNumberFormat="1" applyFont="1" applyFill="1" applyBorder="1" applyAlignment="1">
      <alignment horizontal="center" vertical="center"/>
    </xf>
    <xf numFmtId="2" fontId="27" fillId="24" borderId="14" xfId="0" applyNumberFormat="1" applyFont="1" applyFill="1" applyBorder="1" applyAlignment="1">
      <alignment vertical="center" wrapText="1"/>
    </xf>
    <xf numFmtId="2" fontId="27" fillId="30" borderId="10" xfId="0" applyNumberFormat="1" applyFont="1" applyFill="1" applyBorder="1" applyAlignment="1" applyProtection="1">
      <alignment horizontal="right" vertical="center" wrapText="1"/>
      <protection locked="0"/>
    </xf>
    <xf numFmtId="2" fontId="27" fillId="26" borderId="10" xfId="0" applyNumberFormat="1" applyFont="1" applyFill="1" applyBorder="1" applyAlignment="1" applyProtection="1">
      <alignment horizontal="right" vertical="center" wrapText="1"/>
      <protection locked="0"/>
    </xf>
    <xf numFmtId="2" fontId="27" fillId="24" borderId="66" xfId="0" applyNumberFormat="1" applyFont="1" applyFill="1" applyBorder="1" applyAlignment="1">
      <alignment horizontal="center" vertical="center" wrapText="1"/>
    </xf>
    <xf numFmtId="2" fontId="27" fillId="24" borderId="18" xfId="0" applyNumberFormat="1" applyFont="1" applyFill="1" applyBorder="1" applyAlignment="1">
      <alignment horizontal="center" vertical="center" wrapText="1"/>
    </xf>
    <xf numFmtId="2" fontId="6" fillId="24" borderId="66" xfId="0" applyNumberFormat="1" applyFont="1" applyFill="1" applyBorder="1" applyAlignment="1">
      <alignment horizontal="center" vertical="center" wrapText="1"/>
    </xf>
    <xf numFmtId="165" fontId="13" fillId="4" borderId="10" xfId="244" applyNumberFormat="1" applyBorder="1" applyAlignment="1" applyProtection="1">
      <alignment horizontal="right" vertical="center" wrapText="1"/>
      <protection locked="0"/>
    </xf>
    <xf numFmtId="4" fontId="27" fillId="31" borderId="10" xfId="0" applyNumberFormat="1" applyFont="1" applyFill="1" applyBorder="1" applyAlignment="1">
      <alignment horizontal="center" vertical="center" wrapText="1"/>
    </xf>
    <xf numFmtId="0" fontId="4" fillId="31" borderId="36" xfId="0" applyFont="1" applyFill="1" applyBorder="1" applyAlignment="1">
      <alignment horizontal="center" vertical="center"/>
    </xf>
    <xf numFmtId="0" fontId="4" fillId="31" borderId="39" xfId="0" applyFont="1" applyFill="1" applyBorder="1" applyAlignment="1">
      <alignment horizontal="center" vertical="center" wrapText="1"/>
    </xf>
    <xf numFmtId="0" fontId="4" fillId="31" borderId="39" xfId="0" applyFont="1" applyFill="1" applyBorder="1" applyAlignment="1">
      <alignment horizontal="center" vertical="center"/>
    </xf>
    <xf numFmtId="0" fontId="8" fillId="27" borderId="13" xfId="0" applyFont="1" applyFill="1" applyBorder="1" applyAlignment="1">
      <alignment horizontal="center" vertical="center" wrapText="1"/>
    </xf>
    <xf numFmtId="0" fontId="4" fillId="27" borderId="14" xfId="0" applyFont="1" applyFill="1" applyBorder="1" applyAlignment="1">
      <alignment horizontal="center" vertical="center" wrapText="1"/>
    </xf>
    <xf numFmtId="0" fontId="4" fillId="31" borderId="14" xfId="0" applyFont="1" applyFill="1" applyBorder="1" applyAlignment="1">
      <alignment horizontal="center" vertical="center"/>
    </xf>
    <xf numFmtId="4" fontId="4" fillId="31" borderId="14" xfId="0" applyNumberFormat="1" applyFont="1" applyFill="1" applyBorder="1" applyAlignment="1">
      <alignment horizontal="center" vertical="center"/>
    </xf>
    <xf numFmtId="0" fontId="4" fillId="27" borderId="15" xfId="0" applyFont="1" applyFill="1" applyBorder="1" applyAlignment="1">
      <alignment vertical="center" wrapText="1"/>
    </xf>
    <xf numFmtId="49" fontId="4" fillId="27" borderId="10" xfId="0" applyNumberFormat="1" applyFont="1" applyFill="1" applyBorder="1" applyAlignment="1">
      <alignment horizontal="center" vertical="center" wrapText="1"/>
    </xf>
    <xf numFmtId="169" fontId="27" fillId="31" borderId="10" xfId="0" applyNumberFormat="1" applyFont="1" applyFill="1" applyBorder="1" applyAlignment="1">
      <alignment horizontal="center" vertical="center" wrapText="1"/>
    </xf>
    <xf numFmtId="169" fontId="27" fillId="30" borderId="10" xfId="0" applyNumberFormat="1" applyFont="1" applyFill="1" applyBorder="1" applyAlignment="1">
      <alignment horizontal="right" vertical="center" wrapText="1"/>
    </xf>
    <xf numFmtId="49" fontId="27" fillId="30" borderId="10" xfId="0" applyNumberFormat="1" applyFont="1" applyFill="1" applyBorder="1" applyAlignment="1">
      <alignment horizontal="right" vertical="center" wrapText="1"/>
    </xf>
    <xf numFmtId="4" fontId="27" fillId="30" borderId="10" xfId="0" applyNumberFormat="1" applyFont="1" applyFill="1" applyBorder="1" applyAlignment="1">
      <alignment horizontal="right" vertical="center" wrapText="1"/>
    </xf>
    <xf numFmtId="0" fontId="8" fillId="27" borderId="15" xfId="0" applyFont="1" applyFill="1" applyBorder="1" applyAlignment="1">
      <alignment horizontal="right" vertical="center" wrapText="1"/>
    </xf>
    <xf numFmtId="49" fontId="8" fillId="27" borderId="10" xfId="0" applyNumberFormat="1" applyFont="1" applyFill="1" applyBorder="1" applyAlignment="1">
      <alignment horizontal="center" vertical="center" wrapText="1"/>
    </xf>
    <xf numFmtId="169" fontId="27" fillId="29" borderId="10" xfId="0" applyNumberFormat="1" applyFont="1" applyFill="1" applyBorder="1" applyAlignment="1">
      <alignment horizontal="right" vertical="center" wrapText="1"/>
    </xf>
    <xf numFmtId="4" fontId="27" fillId="29" borderId="10" xfId="0" applyNumberFormat="1" applyFont="1" applyFill="1" applyBorder="1" applyAlignment="1">
      <alignment horizontal="right" vertical="center" wrapText="1"/>
    </xf>
    <xf numFmtId="0" fontId="8" fillId="27" borderId="15" xfId="0" applyFont="1" applyFill="1" applyBorder="1" applyAlignment="1">
      <alignment horizontal="center" vertical="center" wrapText="1"/>
    </xf>
    <xf numFmtId="49" fontId="8" fillId="27" borderId="39" xfId="0" applyNumberFormat="1" applyFont="1" applyFill="1" applyBorder="1" applyAlignment="1">
      <alignment horizontal="center" vertical="center" wrapText="1"/>
    </xf>
    <xf numFmtId="169" fontId="27" fillId="31" borderId="39" xfId="0" applyNumberFormat="1" applyFont="1" applyFill="1" applyBorder="1" applyAlignment="1">
      <alignment horizontal="center" vertical="center" wrapText="1"/>
    </xf>
    <xf numFmtId="49" fontId="27" fillId="31" borderId="39" xfId="0" applyNumberFormat="1" applyFont="1" applyFill="1" applyBorder="1" applyAlignment="1">
      <alignment horizontal="right" vertical="center" wrapText="1"/>
    </xf>
    <xf numFmtId="4" fontId="27" fillId="31" borderId="39" xfId="0" applyNumberFormat="1" applyFont="1" applyFill="1" applyBorder="1" applyAlignment="1">
      <alignment horizontal="right" vertical="center" wrapText="1"/>
    </xf>
    <xf numFmtId="169" fontId="27" fillId="30" borderId="10" xfId="0" applyNumberFormat="1" applyFont="1" applyFill="1" applyBorder="1" applyAlignment="1">
      <alignment vertical="center" wrapText="1"/>
    </xf>
    <xf numFmtId="4" fontId="27" fillId="30" borderId="10" xfId="0" applyNumberFormat="1" applyFont="1" applyFill="1" applyBorder="1" applyAlignment="1">
      <alignment vertical="center" wrapText="1"/>
    </xf>
    <xf numFmtId="0" fontId="8" fillId="27" borderId="36" xfId="0" applyFont="1" applyFill="1" applyBorder="1" applyAlignment="1">
      <alignment horizontal="right" vertical="center" wrapText="1"/>
    </xf>
    <xf numFmtId="169" fontId="27" fillId="29" borderId="39" xfId="0" applyNumberFormat="1" applyFont="1" applyFill="1" applyBorder="1" applyAlignment="1">
      <alignment horizontal="right" vertical="center" wrapText="1"/>
    </xf>
    <xf numFmtId="4" fontId="27" fillId="29" borderId="39" xfId="0" applyNumberFormat="1" applyFont="1" applyFill="1" applyBorder="1" applyAlignment="1">
      <alignment horizontal="right" vertical="center" wrapText="1"/>
    </xf>
    <xf numFmtId="0" fontId="4" fillId="31" borderId="0" xfId="0" applyFont="1" applyFill="1" applyAlignment="1" applyProtection="1">
      <alignment vertical="center"/>
      <protection locked="0"/>
    </xf>
    <xf numFmtId="0" fontId="4" fillId="31" borderId="0" xfId="0" applyFont="1" applyFill="1" applyAlignment="1" applyProtection="1">
      <alignment horizontal="right" vertical="center"/>
      <protection locked="0"/>
    </xf>
    <xf numFmtId="4" fontId="4" fillId="31" borderId="0" xfId="0" applyNumberFormat="1" applyFont="1" applyFill="1" applyAlignment="1" applyProtection="1">
      <alignment horizontal="right" vertical="center"/>
      <protection locked="0"/>
    </xf>
    <xf numFmtId="0" fontId="57" fillId="31" borderId="0" xfId="0" applyFont="1" applyFill="1" applyAlignment="1" applyProtection="1">
      <alignment vertical="center"/>
      <protection locked="0"/>
    </xf>
    <xf numFmtId="0" fontId="62" fillId="0" borderId="0" xfId="0" applyFont="1" applyAlignment="1" applyProtection="1">
      <alignment vertical="center"/>
      <protection locked="0"/>
    </xf>
    <xf numFmtId="0" fontId="3" fillId="31" borderId="0" xfId="0" applyFont="1" applyFill="1" applyAlignment="1" applyProtection="1">
      <alignment horizontal="center" vertical="center" wrapText="1"/>
      <protection locked="0"/>
    </xf>
    <xf numFmtId="4" fontId="3" fillId="31" borderId="0" xfId="0" applyNumberFormat="1" applyFont="1" applyFill="1" applyAlignment="1" applyProtection="1">
      <alignment horizontal="center" vertical="center" wrapText="1"/>
      <protection locked="0"/>
    </xf>
    <xf numFmtId="0" fontId="5" fillId="31" borderId="0" xfId="0" applyFont="1" applyFill="1" applyAlignment="1" applyProtection="1">
      <alignment horizontal="center" vertical="top" wrapText="1"/>
      <protection locked="0"/>
    </xf>
    <xf numFmtId="4" fontId="5" fillId="31" borderId="0" xfId="0" applyNumberFormat="1" applyFont="1" applyFill="1" applyAlignment="1" applyProtection="1">
      <alignment horizontal="center" vertical="top" wrapText="1"/>
      <protection locked="0"/>
    </xf>
    <xf numFmtId="0" fontId="5" fillId="31" borderId="0" xfId="0" applyFont="1" applyFill="1" applyAlignment="1" applyProtection="1">
      <alignment horizontal="center" vertical="top"/>
      <protection locked="0"/>
    </xf>
    <xf numFmtId="4" fontId="5" fillId="31" borderId="0" xfId="0" applyNumberFormat="1" applyFont="1" applyFill="1" applyAlignment="1" applyProtection="1">
      <alignment horizontal="center" vertical="top"/>
      <protection locked="0"/>
    </xf>
    <xf numFmtId="0" fontId="5" fillId="31" borderId="0" xfId="0" applyFont="1" applyFill="1" applyAlignment="1" applyProtection="1">
      <alignment vertical="center" wrapText="1"/>
      <protection locked="0"/>
    </xf>
    <xf numFmtId="0" fontId="5" fillId="31" borderId="0" xfId="0" applyFont="1" applyFill="1" applyAlignment="1" applyProtection="1">
      <alignment horizontal="center" vertical="center" wrapText="1"/>
      <protection locked="0"/>
    </xf>
    <xf numFmtId="0" fontId="3" fillId="31" borderId="0" xfId="0" applyFont="1" applyFill="1" applyAlignment="1" applyProtection="1">
      <alignment horizontal="right" vertical="center" wrapText="1"/>
      <protection locked="0"/>
    </xf>
    <xf numFmtId="0" fontId="3" fillId="31" borderId="0" xfId="0" applyFont="1" applyFill="1" applyAlignment="1" applyProtection="1">
      <alignment horizontal="left" vertical="center" wrapText="1"/>
      <protection locked="0"/>
    </xf>
    <xf numFmtId="4" fontId="3" fillId="31" borderId="0" xfId="0" applyNumberFormat="1" applyFont="1" applyFill="1" applyAlignment="1" applyProtection="1">
      <alignment horizontal="left" vertical="center" wrapText="1"/>
      <protection locked="0"/>
    </xf>
    <xf numFmtId="0" fontId="4" fillId="31" borderId="0" xfId="0" applyFont="1" applyFill="1" applyAlignment="1" applyProtection="1">
      <alignment horizontal="left" vertical="center"/>
      <protection locked="0"/>
    </xf>
    <xf numFmtId="4" fontId="4" fillId="31" borderId="0" xfId="0" applyNumberFormat="1" applyFont="1" applyFill="1" applyAlignment="1" applyProtection="1">
      <alignment vertical="center"/>
      <protection locked="0"/>
    </xf>
    <xf numFmtId="0" fontId="27" fillId="31" borderId="10" xfId="0" applyFont="1" applyFill="1" applyBorder="1" applyAlignment="1">
      <alignment horizontal="center" vertical="center" wrapText="1"/>
    </xf>
    <xf numFmtId="0" fontId="27" fillId="31" borderId="20" xfId="0" applyFont="1" applyFill="1" applyBorder="1" applyAlignment="1">
      <alignment horizontal="center" vertical="center" wrapText="1"/>
    </xf>
    <xf numFmtId="3" fontId="69" fillId="31" borderId="0" xfId="0" applyNumberFormat="1" applyFont="1" applyFill="1" applyAlignment="1">
      <alignment horizontal="left" vertical="center"/>
    </xf>
    <xf numFmtId="0" fontId="27" fillId="31" borderId="11" xfId="0" applyFont="1" applyFill="1" applyBorder="1" applyAlignment="1">
      <alignment horizontal="center" vertical="center"/>
    </xf>
    <xf numFmtId="0" fontId="27" fillId="31" borderId="12" xfId="0" applyFont="1" applyFill="1" applyBorder="1" applyAlignment="1">
      <alignment horizontal="center" vertical="center"/>
    </xf>
    <xf numFmtId="0" fontId="27" fillId="31" borderId="22" xfId="0" applyFont="1" applyFill="1" applyBorder="1" applyAlignment="1">
      <alignment horizontal="center" vertical="center"/>
    </xf>
    <xf numFmtId="49" fontId="8" fillId="31" borderId="13" xfId="0" applyNumberFormat="1" applyFont="1" applyFill="1" applyBorder="1" applyAlignment="1">
      <alignment horizontal="left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8" fillId="31" borderId="14" xfId="0" applyNumberFormat="1" applyFont="1" applyFill="1" applyBorder="1" applyAlignment="1">
      <alignment horizontal="center" vertical="center" wrapText="1"/>
    </xf>
    <xf numFmtId="169" fontId="8" fillId="29" borderId="14" xfId="0" applyNumberFormat="1" applyFont="1" applyFill="1" applyBorder="1" applyAlignment="1">
      <alignment vertical="center" wrapText="1"/>
    </xf>
    <xf numFmtId="165" fontId="8" fillId="29" borderId="14" xfId="0" applyNumberFormat="1" applyFont="1" applyFill="1" applyBorder="1" applyAlignment="1">
      <alignment vertical="center" wrapText="1"/>
    </xf>
    <xf numFmtId="49" fontId="8" fillId="31" borderId="24" xfId="0" applyNumberFormat="1" applyFont="1" applyFill="1" applyBorder="1" applyAlignment="1">
      <alignment horizontal="center" vertical="center" wrapText="1"/>
    </xf>
    <xf numFmtId="49" fontId="27" fillId="31" borderId="21" xfId="0" applyNumberFormat="1" applyFont="1" applyFill="1" applyBorder="1" applyAlignment="1">
      <alignment horizontal="center" vertical="center" wrapText="1"/>
    </xf>
    <xf numFmtId="49" fontId="27" fillId="0" borderId="16" xfId="0" applyNumberFormat="1" applyFont="1" applyBorder="1" applyAlignment="1">
      <alignment horizontal="center" vertical="center" wrapText="1"/>
    </xf>
    <xf numFmtId="49" fontId="27" fillId="31" borderId="16" xfId="0" applyNumberFormat="1" applyFont="1" applyFill="1" applyBorder="1" applyAlignment="1">
      <alignment vertical="center" wrapText="1"/>
    </xf>
    <xf numFmtId="169" fontId="27" fillId="31" borderId="16" xfId="0" applyNumberFormat="1" applyFont="1" applyFill="1" applyBorder="1" applyAlignment="1">
      <alignment vertical="center" wrapText="1"/>
    </xf>
    <xf numFmtId="170" fontId="27" fillId="31" borderId="16" xfId="0" applyNumberFormat="1" applyFont="1" applyFill="1" applyBorder="1" applyAlignment="1">
      <alignment vertical="center" wrapText="1"/>
    </xf>
    <xf numFmtId="169" fontId="27" fillId="31" borderId="16" xfId="0" applyNumberFormat="1" applyFont="1" applyFill="1" applyBorder="1" applyAlignment="1">
      <alignment horizontal="center" vertical="center" wrapText="1"/>
    </xf>
    <xf numFmtId="165" fontId="27" fillId="31" borderId="16" xfId="0" applyNumberFormat="1" applyFont="1" applyFill="1" applyBorder="1" applyAlignment="1">
      <alignment vertical="center" wrapText="1"/>
    </xf>
    <xf numFmtId="170" fontId="27" fillId="31" borderId="25" xfId="0" applyNumberFormat="1" applyFont="1" applyFill="1" applyBorder="1" applyAlignment="1">
      <alignment vertical="center" wrapText="1"/>
    </xf>
    <xf numFmtId="165" fontId="27" fillId="29" borderId="10" xfId="0" applyNumberFormat="1" applyFont="1" applyFill="1" applyBorder="1" applyAlignment="1">
      <alignment horizontal="right" vertical="center" wrapText="1"/>
    </xf>
    <xf numFmtId="170" fontId="27" fillId="33" borderId="10" xfId="0" applyNumberFormat="1" applyFont="1" applyFill="1" applyBorder="1" applyAlignment="1" applyProtection="1">
      <alignment horizontal="right" vertical="center" wrapText="1"/>
      <protection locked="0"/>
    </xf>
    <xf numFmtId="49" fontId="27" fillId="30" borderId="16" xfId="0" applyNumberFormat="1" applyFont="1" applyFill="1" applyBorder="1" applyAlignment="1" applyProtection="1">
      <alignment horizontal="right" vertical="center" wrapText="1"/>
      <protection locked="0"/>
    </xf>
    <xf numFmtId="169" fontId="27" fillId="30" borderId="16" xfId="0" applyNumberFormat="1" applyFont="1" applyFill="1" applyBorder="1" applyAlignment="1" applyProtection="1">
      <alignment horizontal="right" vertical="center" wrapText="1"/>
      <protection locked="0"/>
    </xf>
    <xf numFmtId="169" fontId="27" fillId="33" borderId="16" xfId="0" applyNumberFormat="1" applyFont="1" applyFill="1" applyBorder="1" applyAlignment="1" applyProtection="1">
      <alignment horizontal="right" vertical="center" wrapText="1"/>
      <protection locked="0"/>
    </xf>
    <xf numFmtId="170" fontId="27" fillId="33" borderId="16" xfId="0" applyNumberFormat="1" applyFont="1" applyFill="1" applyBorder="1" applyAlignment="1" applyProtection="1">
      <alignment horizontal="right" vertical="center" wrapText="1"/>
      <protection locked="0"/>
    </xf>
    <xf numFmtId="49" fontId="27" fillId="30" borderId="11" xfId="0" applyNumberFormat="1" applyFont="1" applyFill="1" applyBorder="1" applyAlignment="1" applyProtection="1">
      <alignment horizontal="left" vertical="center" wrapText="1"/>
      <protection locked="0"/>
    </xf>
    <xf numFmtId="49" fontId="27" fillId="30" borderId="66" xfId="0" applyNumberFormat="1" applyFont="1" applyFill="1" applyBorder="1" applyAlignment="1" applyProtection="1">
      <alignment horizontal="right" vertical="center" wrapText="1"/>
      <protection locked="0"/>
    </xf>
    <xf numFmtId="169" fontId="27" fillId="30" borderId="66" xfId="0" applyNumberFormat="1" applyFont="1" applyFill="1" applyBorder="1" applyAlignment="1" applyProtection="1">
      <alignment horizontal="right" vertical="center" wrapText="1"/>
      <protection locked="0"/>
    </xf>
    <xf numFmtId="165" fontId="27" fillId="29" borderId="12" xfId="0" applyNumberFormat="1" applyFont="1" applyFill="1" applyBorder="1" applyAlignment="1">
      <alignment horizontal="right" vertical="center" wrapText="1"/>
    </xf>
    <xf numFmtId="169" fontId="27" fillId="33" borderId="66" xfId="0" applyNumberFormat="1" applyFont="1" applyFill="1" applyBorder="1" applyAlignment="1" applyProtection="1">
      <alignment horizontal="right" vertical="center" wrapText="1"/>
      <protection locked="0"/>
    </xf>
    <xf numFmtId="170" fontId="27" fillId="33" borderId="66" xfId="0" applyNumberFormat="1" applyFont="1" applyFill="1" applyBorder="1" applyAlignment="1" applyProtection="1">
      <alignment horizontal="right" vertical="center" wrapText="1"/>
      <protection locked="0"/>
    </xf>
    <xf numFmtId="165" fontId="27" fillId="29" borderId="22" xfId="0" applyNumberFormat="1" applyFont="1" applyFill="1" applyBorder="1" applyAlignment="1">
      <alignment horizontal="right" vertical="center" wrapText="1"/>
    </xf>
    <xf numFmtId="49" fontId="8" fillId="0" borderId="72" xfId="0" applyNumberFormat="1" applyFont="1" applyBorder="1" applyAlignment="1">
      <alignment horizontal="center" vertical="center" wrapText="1"/>
    </xf>
    <xf numFmtId="169" fontId="27" fillId="31" borderId="39" xfId="0" applyNumberFormat="1" applyFont="1" applyFill="1" applyBorder="1" applyAlignment="1">
      <alignment horizontal="right" vertical="center" wrapText="1"/>
    </xf>
    <xf numFmtId="170" fontId="27" fillId="31" borderId="39" xfId="0" applyNumberFormat="1" applyFont="1" applyFill="1" applyBorder="1" applyAlignment="1">
      <alignment horizontal="right" vertical="center" wrapText="1"/>
    </xf>
    <xf numFmtId="165" fontId="27" fillId="31" borderId="39" xfId="0" applyNumberFormat="1" applyFont="1" applyFill="1" applyBorder="1" applyAlignment="1">
      <alignment horizontal="right" vertical="center" wrapText="1"/>
    </xf>
    <xf numFmtId="170" fontId="27" fillId="31" borderId="40" xfId="0" applyNumberFormat="1" applyFont="1" applyFill="1" applyBorder="1" applyAlignment="1">
      <alignment horizontal="right" vertical="center" wrapText="1"/>
    </xf>
    <xf numFmtId="49" fontId="27" fillId="0" borderId="39" xfId="0" applyNumberFormat="1" applyFont="1" applyBorder="1" applyAlignment="1" applyProtection="1">
      <alignment horizontal="center" vertical="center" wrapText="1"/>
      <protection locked="0"/>
    </xf>
    <xf numFmtId="165" fontId="27" fillId="29" borderId="39" xfId="0" applyNumberFormat="1" applyFont="1" applyFill="1" applyBorder="1" applyAlignment="1">
      <alignment horizontal="right" vertical="center" wrapText="1"/>
    </xf>
    <xf numFmtId="49" fontId="27" fillId="0" borderId="12" xfId="0" applyNumberFormat="1" applyFont="1" applyBorder="1" applyAlignment="1" applyProtection="1">
      <alignment horizontal="center" vertical="center" wrapText="1"/>
      <protection locked="0"/>
    </xf>
    <xf numFmtId="49" fontId="27" fillId="31" borderId="10" xfId="0" applyNumberFormat="1" applyFont="1" applyFill="1" applyBorder="1" applyAlignment="1">
      <alignment horizontal="right" vertical="center" wrapText="1"/>
    </xf>
    <xf numFmtId="169" fontId="27" fillId="31" borderId="10" xfId="0" applyNumberFormat="1" applyFont="1" applyFill="1" applyBorder="1" applyAlignment="1">
      <alignment horizontal="right" vertical="center" wrapText="1"/>
    </xf>
    <xf numFmtId="170" fontId="27" fillId="31" borderId="10" xfId="0" applyNumberFormat="1" applyFont="1" applyFill="1" applyBorder="1" applyAlignment="1">
      <alignment horizontal="right" vertical="center" wrapText="1"/>
    </xf>
    <xf numFmtId="165" fontId="27" fillId="31" borderId="10" xfId="0" applyNumberFormat="1" applyFont="1" applyFill="1" applyBorder="1" applyAlignment="1">
      <alignment horizontal="right" vertical="center" wrapText="1"/>
    </xf>
    <xf numFmtId="170" fontId="27" fillId="31" borderId="20" xfId="0" applyNumberFormat="1" applyFont="1" applyFill="1" applyBorder="1" applyAlignment="1">
      <alignment horizontal="right" vertical="center" wrapText="1"/>
    </xf>
    <xf numFmtId="49" fontId="27" fillId="30" borderId="21" xfId="0" applyNumberFormat="1" applyFont="1" applyFill="1" applyBorder="1" applyAlignment="1" applyProtection="1">
      <alignment horizontal="left" vertical="center" wrapText="1"/>
      <protection locked="0"/>
    </xf>
    <xf numFmtId="49" fontId="8" fillId="31" borderId="21" xfId="0" applyNumberFormat="1" applyFont="1" applyFill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center" vertical="center" wrapText="1"/>
    </xf>
    <xf numFmtId="169" fontId="8" fillId="29" borderId="16" xfId="0" applyNumberFormat="1" applyFont="1" applyFill="1" applyBorder="1" applyAlignment="1">
      <alignment vertical="center" wrapText="1"/>
    </xf>
    <xf numFmtId="165" fontId="8" fillId="29" borderId="16" xfId="0" applyNumberFormat="1" applyFont="1" applyFill="1" applyBorder="1" applyAlignment="1">
      <alignment vertical="center" wrapText="1"/>
    </xf>
    <xf numFmtId="49" fontId="8" fillId="31" borderId="25" xfId="0" applyNumberFormat="1" applyFont="1" applyFill="1" applyBorder="1" applyAlignment="1">
      <alignment horizontal="center" vertical="center" wrapText="1"/>
    </xf>
    <xf numFmtId="170" fontId="27" fillId="33" borderId="12" xfId="0" applyNumberFormat="1" applyFont="1" applyFill="1" applyBorder="1" applyAlignment="1" applyProtection="1">
      <alignment horizontal="right" vertical="center" wrapText="1"/>
      <protection locked="0"/>
    </xf>
    <xf numFmtId="3" fontId="28" fillId="30" borderId="10" xfId="0" applyNumberFormat="1" applyFont="1" applyFill="1" applyBorder="1" applyAlignment="1" applyProtection="1">
      <alignment horizontal="left" vertical="center" wrapText="1"/>
      <protection locked="0"/>
    </xf>
    <xf numFmtId="0" fontId="28" fillId="30" borderId="10" xfId="0" applyFont="1" applyFill="1" applyBorder="1" applyAlignment="1" applyProtection="1">
      <alignment horizontal="left" vertical="center" wrapText="1"/>
      <protection locked="0"/>
    </xf>
    <xf numFmtId="3" fontId="61" fillId="0" borderId="0" xfId="252" applyNumberFormat="1" applyFont="1"/>
    <xf numFmtId="49" fontId="27" fillId="30" borderId="10" xfId="0" applyNumberFormat="1" applyFont="1" applyFill="1" applyBorder="1" applyAlignment="1" applyProtection="1">
      <alignment horizontal="left" vertical="center" wrapText="1"/>
      <protection locked="0"/>
    </xf>
    <xf numFmtId="49" fontId="27" fillId="30" borderId="16" xfId="0" applyNumberFormat="1" applyFont="1" applyFill="1" applyBorder="1" applyAlignment="1" applyProtection="1">
      <alignment horizontal="left" vertical="center" wrapText="1"/>
      <protection locked="0"/>
    </xf>
    <xf numFmtId="49" fontId="27" fillId="30" borderId="10" xfId="0" applyNumberFormat="1" applyFont="1" applyFill="1" applyBorder="1" applyAlignment="1" applyProtection="1">
      <alignment vertical="center" wrapText="1"/>
      <protection locked="0"/>
    </xf>
    <xf numFmtId="170" fontId="27" fillId="33" borderId="39" xfId="0" applyNumberFormat="1" applyFont="1" applyFill="1" applyBorder="1" applyAlignment="1" applyProtection="1">
      <alignment horizontal="right" vertical="center" wrapText="1"/>
      <protection locked="0"/>
    </xf>
    <xf numFmtId="49" fontId="27" fillId="30" borderId="39" xfId="0" applyNumberFormat="1" applyFont="1" applyFill="1" applyBorder="1" applyAlignment="1" applyProtection="1">
      <alignment horizontal="left" vertical="center" wrapText="1"/>
      <protection locked="0"/>
    </xf>
    <xf numFmtId="49" fontId="27" fillId="30" borderId="56" xfId="0" applyNumberFormat="1" applyFont="1" applyFill="1" applyBorder="1" applyAlignment="1" applyProtection="1">
      <alignment horizontal="left" vertical="center" wrapText="1"/>
      <protection locked="0"/>
    </xf>
    <xf numFmtId="49" fontId="27" fillId="30" borderId="29" xfId="0" applyNumberFormat="1" applyFont="1" applyFill="1" applyBorder="1" applyAlignment="1" applyProtection="1">
      <alignment horizontal="left" vertical="center" wrapText="1"/>
      <protection locked="0"/>
    </xf>
    <xf numFmtId="0" fontId="3" fillId="31" borderId="0" xfId="0" applyFont="1" applyFill="1" applyAlignment="1">
      <alignment horizontal="center" vertical="center" wrapText="1"/>
    </xf>
    <xf numFmtId="0" fontId="5" fillId="31" borderId="0" xfId="0" applyFont="1" applyFill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49" fontId="27" fillId="30" borderId="36" xfId="0" applyNumberFormat="1" applyFont="1" applyFill="1" applyBorder="1" applyAlignment="1" applyProtection="1">
      <alignment horizontal="right" vertical="center" wrapText="1"/>
      <protection locked="0"/>
    </xf>
    <xf numFmtId="49" fontId="27" fillId="29" borderId="39" xfId="0" applyNumberFormat="1" applyFont="1" applyFill="1" applyBorder="1" applyAlignment="1">
      <alignment horizontal="center" vertical="center" wrapText="1"/>
    </xf>
    <xf numFmtId="4" fontId="27" fillId="29" borderId="10" xfId="0" applyNumberFormat="1" applyFont="1" applyFill="1" applyBorder="1" applyAlignment="1">
      <alignment vertical="center" wrapText="1"/>
    </xf>
    <xf numFmtId="0" fontId="27" fillId="24" borderId="14" xfId="0" applyFont="1" applyFill="1" applyBorder="1" applyAlignment="1">
      <alignment horizontal="center" vertical="center" wrapText="1"/>
    </xf>
    <xf numFmtId="169" fontId="27" fillId="30" borderId="10" xfId="0" applyNumberFormat="1" applyFont="1" applyFill="1" applyBorder="1" applyAlignment="1" applyProtection="1">
      <alignment horizontal="center" vertical="center" wrapText="1"/>
      <protection locked="0"/>
    </xf>
    <xf numFmtId="169" fontId="27" fillId="26" borderId="10" xfId="0" applyNumberFormat="1" applyFont="1" applyFill="1" applyBorder="1" applyAlignment="1" applyProtection="1">
      <alignment horizontal="center" vertical="center" wrapText="1"/>
      <protection locked="0"/>
    </xf>
    <xf numFmtId="165" fontId="6" fillId="29" borderId="66" xfId="0" applyNumberFormat="1" applyFont="1" applyFill="1" applyBorder="1" applyAlignment="1">
      <alignment horizontal="right" vertical="center" wrapText="1"/>
    </xf>
    <xf numFmtId="3" fontId="28" fillId="29" borderId="10" xfId="0" applyNumberFormat="1" applyFont="1" applyFill="1" applyBorder="1" applyAlignment="1" applyProtection="1">
      <alignment horizontal="center" vertical="center" wrapText="1"/>
      <protection locked="0"/>
    </xf>
    <xf numFmtId="0" fontId="56" fillId="29" borderId="16" xfId="0" applyFont="1" applyFill="1" applyBorder="1" applyAlignment="1">
      <alignment horizontal="center" vertical="center" wrapText="1"/>
    </xf>
    <xf numFmtId="0" fontId="28" fillId="29" borderId="10" xfId="0" applyFont="1" applyFill="1" applyBorder="1" applyAlignment="1">
      <alignment horizontal="center" vertical="center" wrapText="1"/>
    </xf>
    <xf numFmtId="166" fontId="4" fillId="29" borderId="28" xfId="0" applyNumberFormat="1" applyFont="1" applyFill="1" applyBorder="1" applyAlignment="1">
      <alignment horizontal="right" vertical="center" wrapText="1"/>
    </xf>
    <xf numFmtId="0" fontId="6" fillId="27" borderId="11" xfId="0" applyFont="1" applyFill="1" applyBorder="1" applyAlignment="1">
      <alignment horizontal="center" vertical="center" wrapText="1"/>
    </xf>
    <xf numFmtId="49" fontId="6" fillId="27" borderId="12" xfId="0" applyNumberFormat="1" applyFont="1" applyFill="1" applyBorder="1" applyAlignment="1">
      <alignment horizontal="center" vertical="center" wrapText="1"/>
    </xf>
    <xf numFmtId="169" fontId="6" fillId="33" borderId="12" xfId="0" applyNumberFormat="1" applyFont="1" applyFill="1" applyBorder="1" applyAlignment="1">
      <alignment horizontal="right" vertical="center" wrapText="1"/>
    </xf>
    <xf numFmtId="169" fontId="6" fillId="31" borderId="12" xfId="0" applyNumberFormat="1" applyFont="1" applyFill="1" applyBorder="1" applyAlignment="1">
      <alignment horizontal="center" vertical="center" wrapText="1"/>
    </xf>
    <xf numFmtId="49" fontId="6" fillId="31" borderId="12" xfId="0" applyNumberFormat="1" applyFont="1" applyFill="1" applyBorder="1" applyAlignment="1">
      <alignment horizontal="center" vertical="center" wrapText="1"/>
    </xf>
    <xf numFmtId="169" fontId="6" fillId="29" borderId="12" xfId="0" applyNumberFormat="1" applyFont="1" applyFill="1" applyBorder="1" applyAlignment="1">
      <alignment horizontal="right" vertical="center" wrapText="1"/>
    </xf>
    <xf numFmtId="4" fontId="6" fillId="29" borderId="12" xfId="0" applyNumberFormat="1" applyFont="1" applyFill="1" applyBorder="1" applyAlignment="1">
      <alignment horizontal="right" vertical="center" wrapText="1"/>
    </xf>
    <xf numFmtId="170" fontId="6" fillId="29" borderId="12" xfId="0" applyNumberFormat="1" applyFont="1" applyFill="1" applyBorder="1" applyAlignment="1">
      <alignment horizontal="right" vertical="center" wrapText="1"/>
    </xf>
    <xf numFmtId="0" fontId="78" fillId="0" borderId="0" xfId="0" applyFont="1" applyAlignment="1" applyProtection="1">
      <alignment vertical="center"/>
      <protection locked="0"/>
    </xf>
    <xf numFmtId="49" fontId="79" fillId="31" borderId="17" xfId="0" applyNumberFormat="1" applyFont="1" applyFill="1" applyBorder="1" applyAlignment="1">
      <alignment horizontal="left" vertical="center" wrapText="1"/>
    </xf>
    <xf numFmtId="0" fontId="79" fillId="31" borderId="18" xfId="0" applyFont="1" applyFill="1" applyBorder="1" applyAlignment="1">
      <alignment horizontal="center" vertical="center" wrapText="1"/>
    </xf>
    <xf numFmtId="169" fontId="79" fillId="29" borderId="18" xfId="0" applyNumberFormat="1" applyFont="1" applyFill="1" applyBorder="1" applyAlignment="1">
      <alignment vertical="center" wrapText="1"/>
    </xf>
    <xf numFmtId="169" fontId="79" fillId="29" borderId="18" xfId="0" applyNumberFormat="1" applyFont="1" applyFill="1" applyBorder="1" applyAlignment="1">
      <alignment horizontal="right" vertical="center" wrapText="1"/>
    </xf>
    <xf numFmtId="165" fontId="79" fillId="29" borderId="18" xfId="0" applyNumberFormat="1" applyFont="1" applyFill="1" applyBorder="1" applyAlignment="1">
      <alignment horizontal="right" vertical="center" wrapText="1"/>
    </xf>
    <xf numFmtId="0" fontId="79" fillId="31" borderId="23" xfId="0" applyFont="1" applyFill="1" applyBorder="1" applyAlignment="1">
      <alignment horizontal="center" vertical="center" wrapText="1"/>
    </xf>
    <xf numFmtId="0" fontId="80" fillId="31" borderId="0" xfId="0" applyFont="1" applyFill="1" applyAlignment="1">
      <alignment horizontal="left" vertical="center"/>
    </xf>
    <xf numFmtId="3" fontId="81" fillId="0" borderId="0" xfId="252" applyNumberFormat="1" applyFont="1"/>
    <xf numFmtId="3" fontId="80" fillId="31" borderId="0" xfId="0" applyNumberFormat="1" applyFont="1" applyFill="1" applyAlignment="1">
      <alignment horizontal="left" vertical="center"/>
    </xf>
    <xf numFmtId="0" fontId="77" fillId="31" borderId="0" xfId="0" applyFont="1" applyFill="1" applyAlignment="1">
      <alignment vertical="center" wrapText="1"/>
    </xf>
    <xf numFmtId="1" fontId="4" fillId="29" borderId="15" xfId="0" applyNumberFormat="1" applyFont="1" applyFill="1" applyBorder="1" applyAlignment="1" applyProtection="1">
      <alignment horizontal="right" vertical="center" wrapText="1"/>
      <protection locked="0"/>
    </xf>
    <xf numFmtId="1" fontId="4" fillId="29" borderId="36" xfId="0" applyNumberFormat="1" applyFont="1" applyFill="1" applyBorder="1" applyAlignment="1" applyProtection="1">
      <alignment horizontal="right" vertical="center" wrapText="1"/>
      <protection locked="0"/>
    </xf>
    <xf numFmtId="1" fontId="4" fillId="29" borderId="11" xfId="0" applyNumberFormat="1" applyFont="1" applyFill="1" applyBorder="1" applyAlignment="1" applyProtection="1">
      <alignment horizontal="right" vertical="center" wrapText="1"/>
      <protection locked="0"/>
    </xf>
    <xf numFmtId="169" fontId="4" fillId="29" borderId="35" xfId="0" applyNumberFormat="1" applyFont="1" applyFill="1" applyBorder="1" applyAlignment="1" applyProtection="1">
      <alignment horizontal="center" vertical="center" wrapText="1"/>
      <protection locked="0"/>
    </xf>
    <xf numFmtId="169" fontId="4" fillId="29" borderId="38" xfId="0" applyNumberFormat="1" applyFont="1" applyFill="1" applyBorder="1" applyAlignment="1" applyProtection="1">
      <alignment horizontal="center" vertical="center" wrapText="1"/>
      <protection locked="0"/>
    </xf>
    <xf numFmtId="169" fontId="4" fillId="29" borderId="32" xfId="0" applyNumberFormat="1" applyFont="1" applyFill="1" applyBorder="1" applyAlignment="1" applyProtection="1">
      <alignment horizontal="center" vertical="center" wrapText="1"/>
      <protection locked="0"/>
    </xf>
    <xf numFmtId="0" fontId="4" fillId="31" borderId="39" xfId="0" applyNumberFormat="1" applyFont="1" applyFill="1" applyBorder="1" applyAlignment="1">
      <alignment horizontal="center" vertical="center" wrapText="1"/>
    </xf>
    <xf numFmtId="49" fontId="4" fillId="30" borderId="10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10" xfId="0" applyFont="1" applyBorder="1" applyAlignment="1">
      <alignment horizontal="left" vertical="center" wrapText="1"/>
    </xf>
    <xf numFmtId="49" fontId="83" fillId="0" borderId="18" xfId="0" applyNumberFormat="1" applyFont="1" applyBorder="1" applyAlignment="1">
      <alignment horizontal="center" vertical="center" wrapText="1"/>
    </xf>
    <xf numFmtId="0" fontId="5" fillId="31" borderId="30" xfId="0" applyFont="1" applyFill="1" applyBorder="1" applyAlignment="1">
      <alignment horizontal="center" vertical="top" wrapText="1"/>
    </xf>
    <xf numFmtId="0" fontId="4" fillId="31" borderId="10" xfId="0" applyFont="1" applyFill="1" applyBorder="1" applyAlignment="1">
      <alignment horizontal="center" vertical="center" wrapText="1"/>
    </xf>
    <xf numFmtId="49" fontId="3" fillId="24" borderId="27" xfId="0" applyNumberFormat="1" applyFont="1" applyFill="1" applyBorder="1" applyAlignment="1">
      <alignment horizontal="center" vertical="center" wrapText="1"/>
    </xf>
    <xf numFmtId="0" fontId="6" fillId="24" borderId="14" xfId="0" applyFont="1" applyFill="1" applyBorder="1" applyAlignment="1">
      <alignment horizontal="center" vertical="center" wrapText="1"/>
    </xf>
    <xf numFmtId="0" fontId="4" fillId="24" borderId="10" xfId="0" applyFont="1" applyFill="1" applyBorder="1" applyAlignment="1">
      <alignment horizontal="center" vertical="center"/>
    </xf>
    <xf numFmtId="0" fontId="28" fillId="30" borderId="27" xfId="0" applyFont="1" applyFill="1" applyBorder="1" applyAlignment="1">
      <alignment horizontal="center" vertical="center" wrapText="1"/>
    </xf>
    <xf numFmtId="0" fontId="0" fillId="30" borderId="27" xfId="0" applyFill="1" applyBorder="1" applyAlignment="1">
      <alignment horizontal="center" vertical="center" wrapText="1"/>
    </xf>
    <xf numFmtId="0" fontId="0" fillId="0" borderId="30" xfId="0" applyBorder="1" applyAlignment="1">
      <alignment vertical="top" wrapText="1"/>
    </xf>
    <xf numFmtId="0" fontId="4" fillId="31" borderId="24" xfId="0" applyFont="1" applyFill="1" applyBorder="1" applyAlignment="1">
      <alignment horizontal="center" vertical="center" wrapText="1"/>
    </xf>
    <xf numFmtId="0" fontId="4" fillId="24" borderId="20" xfId="0" applyFont="1" applyFill="1" applyBorder="1" applyAlignment="1">
      <alignment horizontal="center" vertical="center" wrapText="1"/>
    </xf>
    <xf numFmtId="0" fontId="4" fillId="31" borderId="14" xfId="0" applyFont="1" applyFill="1" applyBorder="1" applyAlignment="1">
      <alignment horizontal="center" vertical="center" wrapText="1"/>
    </xf>
    <xf numFmtId="0" fontId="3" fillId="26" borderId="27" xfId="0" applyFont="1" applyFill="1" applyBorder="1" applyAlignment="1">
      <alignment horizontal="center" vertical="center" wrapText="1"/>
    </xf>
    <xf numFmtId="0" fontId="4" fillId="31" borderId="0" xfId="0" applyFont="1" applyFill="1" applyAlignment="1">
      <alignment horizontal="right" vertical="center" wrapText="1"/>
    </xf>
    <xf numFmtId="0" fontId="3" fillId="29" borderId="27" xfId="0" applyFont="1" applyFill="1" applyBorder="1" applyAlignment="1">
      <alignment horizontal="center" vertical="center" wrapText="1"/>
    </xf>
    <xf numFmtId="0" fontId="3" fillId="31" borderId="0" xfId="0" applyFont="1" applyFill="1" applyAlignment="1">
      <alignment horizontal="center" vertical="center" wrapText="1"/>
    </xf>
    <xf numFmtId="0" fontId="4" fillId="24" borderId="14" xfId="0" applyFont="1" applyFill="1" applyBorder="1" applyAlignment="1">
      <alignment horizontal="center" vertical="center" textRotation="90" wrapText="1"/>
    </xf>
    <xf numFmtId="0" fontId="4" fillId="24" borderId="10" xfId="0" applyFont="1" applyFill="1" applyBorder="1" applyAlignment="1">
      <alignment horizontal="center" vertical="center" textRotation="90" wrapText="1"/>
    </xf>
    <xf numFmtId="0" fontId="4" fillId="24" borderId="13" xfId="0" applyFont="1" applyFill="1" applyBorder="1" applyAlignment="1">
      <alignment horizontal="center" vertical="center" wrapText="1"/>
    </xf>
    <xf numFmtId="0" fontId="4" fillId="24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0" fontId="33" fillId="31" borderId="43" xfId="0" applyFont="1" applyFill="1" applyBorder="1" applyAlignment="1">
      <alignment horizontal="center" vertical="top" wrapText="1"/>
    </xf>
    <xf numFmtId="0" fontId="33" fillId="31" borderId="25" xfId="0" applyFont="1" applyFill="1" applyBorder="1" applyAlignment="1">
      <alignment horizontal="center" vertical="top" wrapText="1"/>
    </xf>
    <xf numFmtId="0" fontId="4" fillId="31" borderId="0" xfId="0" applyFont="1" applyFill="1" applyAlignment="1">
      <alignment horizontal="right" vertical="center"/>
    </xf>
    <xf numFmtId="0" fontId="3" fillId="31" borderId="27" xfId="0" applyFont="1" applyFill="1" applyBorder="1" applyAlignment="1">
      <alignment horizontal="center" vertical="center" wrapText="1"/>
    </xf>
    <xf numFmtId="0" fontId="5" fillId="31" borderId="30" xfId="0" applyFont="1" applyFill="1" applyBorder="1" applyAlignment="1">
      <alignment horizontal="center" vertical="center" wrapText="1"/>
    </xf>
    <xf numFmtId="0" fontId="31" fillId="31" borderId="62" xfId="0" applyFont="1" applyFill="1" applyBorder="1" applyAlignment="1">
      <alignment horizontal="center" vertical="center" wrapText="1"/>
    </xf>
    <xf numFmtId="0" fontId="31" fillId="31" borderId="55" xfId="0" applyFont="1" applyFill="1" applyBorder="1" applyAlignment="1">
      <alignment horizontal="center" vertical="center" wrapText="1"/>
    </xf>
    <xf numFmtId="0" fontId="31" fillId="31" borderId="42" xfId="0" applyFont="1" applyFill="1" applyBorder="1" applyAlignment="1">
      <alignment horizontal="center" vertical="center" wrapText="1"/>
    </xf>
    <xf numFmtId="0" fontId="31" fillId="31" borderId="78" xfId="0" applyFont="1" applyFill="1" applyBorder="1" applyAlignment="1">
      <alignment horizontal="center" vertical="center" wrapText="1"/>
    </xf>
    <xf numFmtId="0" fontId="31" fillId="31" borderId="79" xfId="0" applyFont="1" applyFill="1" applyBorder="1" applyAlignment="1">
      <alignment horizontal="center" vertical="center" wrapText="1"/>
    </xf>
    <xf numFmtId="0" fontId="31" fillId="31" borderId="46" xfId="0" applyFont="1" applyFill="1" applyBorder="1" applyAlignment="1">
      <alignment horizontal="center" vertical="center" wrapText="1"/>
    </xf>
    <xf numFmtId="0" fontId="31" fillId="31" borderId="80" xfId="0" applyFont="1" applyFill="1" applyBorder="1" applyAlignment="1">
      <alignment horizontal="center" vertical="center" wrapText="1"/>
    </xf>
    <xf numFmtId="0" fontId="31" fillId="31" borderId="80" xfId="0" applyFont="1" applyFill="1" applyBorder="1" applyAlignment="1">
      <alignment vertical="center"/>
    </xf>
    <xf numFmtId="0" fontId="31" fillId="31" borderId="69" xfId="0" applyFont="1" applyFill="1" applyBorder="1" applyAlignment="1">
      <alignment horizontal="center" vertical="center" wrapText="1"/>
    </xf>
    <xf numFmtId="0" fontId="31" fillId="31" borderId="81" xfId="0" applyFont="1" applyFill="1" applyBorder="1" applyAlignment="1">
      <alignment horizontal="center" vertical="center" wrapText="1"/>
    </xf>
    <xf numFmtId="0" fontId="6" fillId="31" borderId="69" xfId="0" applyFont="1" applyFill="1" applyBorder="1" applyAlignment="1">
      <alignment horizontal="center" vertical="center" wrapText="1"/>
    </xf>
    <xf numFmtId="0" fontId="6" fillId="31" borderId="81" xfId="0" applyFont="1" applyFill="1" applyBorder="1" applyAlignment="1">
      <alignment horizontal="center" vertical="center" wrapText="1"/>
    </xf>
    <xf numFmtId="0" fontId="31" fillId="31" borderId="29" xfId="0" applyFont="1" applyFill="1" applyBorder="1" applyAlignment="1">
      <alignment horizontal="center" vertical="top" wrapText="1"/>
    </xf>
    <xf numFmtId="0" fontId="31" fillId="31" borderId="39" xfId="0" applyFont="1" applyFill="1" applyBorder="1" applyAlignment="1">
      <alignment horizontal="center" vertical="top" wrapText="1"/>
    </xf>
    <xf numFmtId="0" fontId="31" fillId="31" borderId="67" xfId="0" applyFont="1" applyFill="1" applyBorder="1" applyAlignment="1">
      <alignment horizontal="center" vertical="top" wrapText="1"/>
    </xf>
    <xf numFmtId="0" fontId="31" fillId="31" borderId="16" xfId="0" applyFont="1" applyFill="1" applyBorder="1" applyAlignment="1">
      <alignment horizontal="center" vertical="top" wrapText="1"/>
    </xf>
    <xf numFmtId="0" fontId="31" fillId="31" borderId="37" xfId="0" applyFont="1" applyFill="1" applyBorder="1" applyAlignment="1">
      <alignment horizontal="center" vertical="top" wrapText="1"/>
    </xf>
    <xf numFmtId="0" fontId="31" fillId="31" borderId="77" xfId="0" applyFont="1" applyFill="1" applyBorder="1" applyAlignment="1">
      <alignment horizontal="center" vertical="top" wrapText="1"/>
    </xf>
    <xf numFmtId="0" fontId="31" fillId="31" borderId="41" xfId="0" applyFont="1" applyFill="1" applyBorder="1" applyAlignment="1">
      <alignment horizontal="center" vertical="top" wrapText="1"/>
    </xf>
    <xf numFmtId="0" fontId="31" fillId="31" borderId="36" xfId="0" applyFont="1" applyFill="1" applyBorder="1" applyAlignment="1">
      <alignment horizontal="center" vertical="top" wrapText="1"/>
    </xf>
    <xf numFmtId="0" fontId="31" fillId="31" borderId="19" xfId="0" applyFont="1" applyFill="1" applyBorder="1" applyAlignment="1">
      <alignment horizontal="center" vertical="top" wrapText="1"/>
    </xf>
    <xf numFmtId="0" fontId="31" fillId="31" borderId="21" xfId="0" applyFont="1" applyFill="1" applyBorder="1" applyAlignment="1">
      <alignment horizontal="center" vertical="top" wrapText="1"/>
    </xf>
    <xf numFmtId="0" fontId="33" fillId="31" borderId="82" xfId="0" applyFont="1" applyFill="1" applyBorder="1" applyAlignment="1">
      <alignment horizontal="center" vertical="top" wrapText="1"/>
    </xf>
    <xf numFmtId="0" fontId="31" fillId="31" borderId="82" xfId="0" applyFont="1" applyFill="1" applyBorder="1" applyAlignment="1">
      <alignment horizontal="center" vertical="top" wrapText="1"/>
    </xf>
    <xf numFmtId="0" fontId="31" fillId="31" borderId="48" xfId="0" applyFont="1" applyFill="1" applyBorder="1" applyAlignment="1">
      <alignment horizontal="center" vertical="top" wrapText="1"/>
    </xf>
    <xf numFmtId="0" fontId="33" fillId="31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6" fillId="31" borderId="36" xfId="0" applyFont="1" applyFill="1" applyBorder="1" applyAlignment="1">
      <alignment horizontal="center" vertical="top" wrapText="1"/>
    </xf>
    <xf numFmtId="0" fontId="6" fillId="31" borderId="21" xfId="0" applyFont="1" applyFill="1" applyBorder="1" applyAlignment="1">
      <alignment horizontal="center" vertical="top" wrapText="1"/>
    </xf>
    <xf numFmtId="0" fontId="4" fillId="31" borderId="10" xfId="0" applyFont="1" applyFill="1" applyBorder="1" applyAlignment="1">
      <alignment horizontal="center" vertical="top" wrapText="1"/>
    </xf>
    <xf numFmtId="0" fontId="46" fillId="31" borderId="0" xfId="0" applyFont="1" applyFill="1" applyAlignment="1">
      <alignment horizontal="left" vertical="center" wrapText="1"/>
    </xf>
    <xf numFmtId="0" fontId="4" fillId="31" borderId="0" xfId="0" applyFont="1" applyFill="1" applyAlignment="1">
      <alignment horizontal="left" vertical="center" wrapText="1"/>
    </xf>
    <xf numFmtId="0" fontId="33" fillId="31" borderId="74" xfId="0" applyFont="1" applyFill="1" applyBorder="1" applyAlignment="1">
      <alignment horizontal="center" vertical="center" wrapText="1"/>
    </xf>
    <xf numFmtId="0" fontId="33" fillId="31" borderId="78" xfId="0" applyFont="1" applyFill="1" applyBorder="1" applyAlignment="1">
      <alignment horizontal="center" vertical="center" wrapText="1"/>
    </xf>
    <xf numFmtId="0" fontId="31" fillId="31" borderId="28" xfId="0" applyFont="1" applyFill="1" applyBorder="1" applyAlignment="1">
      <alignment horizontal="center" vertical="center" wrapText="1"/>
    </xf>
    <xf numFmtId="0" fontId="31" fillId="31" borderId="57" xfId="0" applyFont="1" applyFill="1" applyBorder="1" applyAlignment="1">
      <alignment horizontal="center" vertical="center" wrapText="1"/>
    </xf>
    <xf numFmtId="0" fontId="31" fillId="31" borderId="29" xfId="0" applyFont="1" applyFill="1" applyBorder="1" applyAlignment="1">
      <alignment horizontal="center" vertical="center" wrapText="1"/>
    </xf>
    <xf numFmtId="0" fontId="31" fillId="31" borderId="40" xfId="0" applyFont="1" applyFill="1" applyBorder="1" applyAlignment="1">
      <alignment horizontal="center" vertical="top" wrapText="1"/>
    </xf>
    <xf numFmtId="0" fontId="31" fillId="31" borderId="43" xfId="0" applyFont="1" applyFill="1" applyBorder="1" applyAlignment="1">
      <alignment horizontal="center" vertical="top" wrapText="1"/>
    </xf>
    <xf numFmtId="0" fontId="31" fillId="31" borderId="25" xfId="0" applyFont="1" applyFill="1" applyBorder="1" applyAlignment="1">
      <alignment horizontal="center" vertical="top" wrapText="1"/>
    </xf>
    <xf numFmtId="0" fontId="31" fillId="31" borderId="56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33" fillId="31" borderId="40" xfId="0" applyFont="1" applyFill="1" applyBorder="1" applyAlignment="1">
      <alignment horizontal="center" vertical="top" wrapText="1"/>
    </xf>
    <xf numFmtId="0" fontId="31" fillId="34" borderId="39" xfId="0" applyFont="1" applyFill="1" applyBorder="1" applyAlignment="1">
      <alignment horizontal="center" vertical="top" wrapText="1"/>
    </xf>
    <xf numFmtId="0" fontId="31" fillId="34" borderId="16" xfId="0" applyFont="1" applyFill="1" applyBorder="1" applyAlignment="1">
      <alignment horizontal="center" vertical="top" wrapText="1"/>
    </xf>
    <xf numFmtId="0" fontId="0" fillId="34" borderId="16" xfId="0" applyFill="1" applyBorder="1" applyAlignment="1">
      <alignment horizontal="center" vertical="top" wrapText="1"/>
    </xf>
    <xf numFmtId="0" fontId="5" fillId="31" borderId="54" xfId="0" applyFont="1" applyFill="1" applyBorder="1" applyAlignment="1">
      <alignment horizontal="right" vertical="center" wrapText="1"/>
    </xf>
    <xf numFmtId="0" fontId="31" fillId="31" borderId="83" xfId="0" applyFont="1" applyFill="1" applyBorder="1" applyAlignment="1">
      <alignment horizontal="center" vertical="top" wrapText="1"/>
    </xf>
    <xf numFmtId="0" fontId="31" fillId="31" borderId="62" xfId="0" applyFont="1" applyFill="1" applyBorder="1" applyAlignment="1">
      <alignment horizontal="center" vertical="top" wrapText="1"/>
    </xf>
    <xf numFmtId="0" fontId="31" fillId="31" borderId="55" xfId="0" applyFont="1" applyFill="1" applyBorder="1" applyAlignment="1">
      <alignment horizontal="center" vertical="top" wrapText="1"/>
    </xf>
    <xf numFmtId="0" fontId="31" fillId="31" borderId="42" xfId="0" applyFont="1" applyFill="1" applyBorder="1" applyAlignment="1">
      <alignment horizontal="center" vertical="top" wrapText="1"/>
    </xf>
    <xf numFmtId="0" fontId="5" fillId="31" borderId="0" xfId="0" applyFont="1" applyFill="1" applyAlignment="1">
      <alignment horizontal="center" vertical="top" wrapText="1"/>
    </xf>
    <xf numFmtId="0" fontId="4" fillId="31" borderId="20" xfId="0" applyFont="1" applyFill="1" applyBorder="1" applyAlignment="1">
      <alignment horizontal="center" vertical="top" wrapText="1"/>
    </xf>
    <xf numFmtId="0" fontId="4" fillId="31" borderId="34" xfId="0" applyFont="1" applyFill="1" applyBorder="1" applyAlignment="1">
      <alignment horizontal="center" vertical="center" wrapText="1"/>
    </xf>
    <xf numFmtId="0" fontId="4" fillId="31" borderId="35" xfId="0" applyFont="1" applyFill="1" applyBorder="1" applyAlignment="1">
      <alignment horizontal="center" vertical="center" wrapText="1"/>
    </xf>
    <xf numFmtId="0" fontId="31" fillId="31" borderId="34" xfId="0" applyFont="1" applyFill="1" applyBorder="1" applyAlignment="1">
      <alignment horizontal="center" vertical="center" wrapText="1"/>
    </xf>
    <xf numFmtId="0" fontId="31" fillId="31" borderId="35" xfId="0" applyFont="1" applyFill="1" applyBorder="1" applyAlignment="1">
      <alignment horizontal="center" vertical="center" wrapText="1"/>
    </xf>
    <xf numFmtId="0" fontId="4" fillId="31" borderId="62" xfId="0" applyFont="1" applyFill="1" applyBorder="1" applyAlignment="1">
      <alignment horizontal="center" vertical="top" wrapText="1"/>
    </xf>
    <xf numFmtId="0" fontId="4" fillId="31" borderId="55" xfId="0" applyFont="1" applyFill="1" applyBorder="1" applyAlignment="1">
      <alignment horizontal="center" vertical="top" wrapText="1"/>
    </xf>
    <xf numFmtId="0" fontId="4" fillId="31" borderId="42" xfId="0" applyFont="1" applyFill="1" applyBorder="1" applyAlignment="1">
      <alignment horizontal="center" vertical="top" wrapText="1"/>
    </xf>
    <xf numFmtId="0" fontId="4" fillId="31" borderId="84" xfId="0" applyFont="1" applyFill="1" applyBorder="1" applyAlignment="1">
      <alignment horizontal="center" vertical="center" wrapText="1"/>
    </xf>
    <xf numFmtId="0" fontId="4" fillId="31" borderId="14" xfId="0" applyFont="1" applyFill="1" applyBorder="1" applyAlignment="1">
      <alignment vertical="center"/>
    </xf>
    <xf numFmtId="0" fontId="4" fillId="31" borderId="33" xfId="0" applyFont="1" applyFill="1" applyBorder="1" applyAlignment="1">
      <alignment vertical="center"/>
    </xf>
    <xf numFmtId="0" fontId="4" fillId="31" borderId="13" xfId="0" applyFont="1" applyFill="1" applyBorder="1" applyAlignment="1">
      <alignment horizontal="center" vertical="center" wrapText="1"/>
    </xf>
    <xf numFmtId="0" fontId="4" fillId="31" borderId="29" xfId="0" applyFont="1" applyFill="1" applyBorder="1" applyAlignment="1">
      <alignment horizontal="center" vertical="top" wrapText="1"/>
    </xf>
    <xf numFmtId="0" fontId="4" fillId="31" borderId="28" xfId="0" applyFont="1" applyFill="1" applyBorder="1" applyAlignment="1">
      <alignment horizontal="center" vertical="top" wrapText="1"/>
    </xf>
    <xf numFmtId="0" fontId="4" fillId="31" borderId="15" xfId="0" applyFont="1" applyFill="1" applyBorder="1" applyAlignment="1">
      <alignment horizontal="center" vertical="top" wrapText="1"/>
    </xf>
    <xf numFmtId="0" fontId="4" fillId="31" borderId="54" xfId="0" applyFont="1" applyFill="1" applyBorder="1" applyAlignment="1">
      <alignment vertical="center" wrapText="1"/>
    </xf>
    <xf numFmtId="0" fontId="48" fillId="31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33" fillId="31" borderId="13" xfId="0" applyFont="1" applyFill="1" applyBorder="1" applyAlignment="1">
      <alignment horizontal="center" vertical="center" wrapText="1"/>
    </xf>
    <xf numFmtId="0" fontId="33" fillId="31" borderId="14" xfId="0" applyFont="1" applyFill="1" applyBorder="1" applyAlignment="1">
      <alignment horizontal="center" vertical="center" wrapText="1"/>
    </xf>
    <xf numFmtId="0" fontId="33" fillId="31" borderId="24" xfId="0" applyFont="1" applyFill="1" applyBorder="1" applyAlignment="1">
      <alignment horizontal="center" vertical="center" wrapText="1"/>
    </xf>
    <xf numFmtId="0" fontId="31" fillId="31" borderId="15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31" fillId="31" borderId="10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31" fillId="31" borderId="20" xfId="0" applyFont="1" applyFill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31" fillId="31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1" fillId="31" borderId="39" xfId="0" applyFont="1" applyFill="1" applyBorder="1" applyAlignment="1">
      <alignment horizontal="center" wrapText="1"/>
    </xf>
    <xf numFmtId="0" fontId="0" fillId="0" borderId="67" xfId="0" applyBorder="1"/>
    <xf numFmtId="0" fontId="33" fillId="31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4" fillId="31" borderId="36" xfId="0" applyFont="1" applyFill="1" applyBorder="1" applyAlignment="1">
      <alignment horizontal="center" vertical="center" wrapText="1"/>
    </xf>
    <xf numFmtId="0" fontId="4" fillId="31" borderId="1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1" fillId="31" borderId="10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top" wrapText="1"/>
    </xf>
    <xf numFmtId="0" fontId="0" fillId="0" borderId="42" xfId="0" applyBorder="1" applyAlignment="1">
      <alignment horizontal="center" vertical="top" wrapText="1"/>
    </xf>
    <xf numFmtId="0" fontId="0" fillId="0" borderId="82" xfId="0" applyBorder="1" applyAlignment="1">
      <alignment horizontal="center" vertical="top" wrapText="1"/>
    </xf>
    <xf numFmtId="0" fontId="0" fillId="0" borderId="48" xfId="0" applyBorder="1" applyAlignment="1">
      <alignment horizontal="center" vertical="top" wrapText="1"/>
    </xf>
    <xf numFmtId="0" fontId="31" fillId="31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1" fillId="31" borderId="78" xfId="0" applyFont="1" applyFill="1" applyBorder="1" applyAlignment="1">
      <alignment horizontal="center" vertical="top" wrapText="1"/>
    </xf>
    <xf numFmtId="0" fontId="31" fillId="31" borderId="79" xfId="0" applyFont="1" applyFill="1" applyBorder="1" applyAlignment="1">
      <alignment horizontal="center" vertical="top" wrapText="1"/>
    </xf>
    <xf numFmtId="0" fontId="0" fillId="0" borderId="79" xfId="0" applyBorder="1" applyAlignment="1">
      <alignment horizontal="center" vertical="top" wrapText="1"/>
    </xf>
    <xf numFmtId="0" fontId="0" fillId="0" borderId="46" xfId="0" applyBorder="1" applyAlignment="1">
      <alignment horizontal="center" vertical="top" wrapText="1"/>
    </xf>
    <xf numFmtId="0" fontId="31" fillId="31" borderId="34" xfId="0" applyFont="1" applyFill="1" applyBorder="1" applyAlignment="1">
      <alignment horizontal="center" vertical="top" wrapText="1"/>
    </xf>
    <xf numFmtId="0" fontId="31" fillId="31" borderId="35" xfId="0" applyFont="1" applyFill="1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10" xfId="0" applyBorder="1" applyAlignment="1">
      <alignment vertical="center" wrapText="1"/>
    </xf>
    <xf numFmtId="0" fontId="4" fillId="31" borderId="0" xfId="0" applyFont="1" applyFill="1" applyAlignment="1">
      <alignment vertical="center" wrapText="1"/>
    </xf>
    <xf numFmtId="0" fontId="31" fillId="31" borderId="0" xfId="0" applyFont="1" applyFill="1" applyAlignment="1">
      <alignment horizontal="right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4" fillId="31" borderId="39" xfId="0" applyFont="1" applyFill="1" applyBorder="1" applyAlignment="1">
      <alignment horizontal="center" vertical="top" wrapText="1"/>
    </xf>
    <xf numFmtId="0" fontId="4" fillId="31" borderId="16" xfId="0" applyFont="1" applyFill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center" wrapText="1"/>
    </xf>
    <xf numFmtId="0" fontId="3" fillId="31" borderId="27" xfId="0" applyFont="1" applyFill="1" applyBorder="1" applyAlignment="1" applyProtection="1">
      <alignment horizontal="center" vertical="center" wrapText="1"/>
      <protection locked="0"/>
    </xf>
    <xf numFmtId="0" fontId="4" fillId="31" borderId="27" xfId="0" applyFont="1" applyFill="1" applyBorder="1" applyAlignment="1" applyProtection="1">
      <alignment horizontal="center" vertical="center" wrapText="1"/>
      <protection locked="0"/>
    </xf>
    <xf numFmtId="0" fontId="4" fillId="31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31" borderId="0" xfId="0" applyFont="1" applyFill="1" applyAlignment="1" applyProtection="1">
      <alignment horizontal="center" vertical="center" wrapText="1"/>
      <protection locked="0"/>
    </xf>
    <xf numFmtId="0" fontId="5" fillId="31" borderId="30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>
      <alignment horizontal="center" vertical="center" wrapText="1"/>
    </xf>
    <xf numFmtId="0" fontId="27" fillId="31" borderId="14" xfId="0" applyFont="1" applyFill="1" applyBorder="1" applyAlignment="1">
      <alignment horizontal="center" vertical="center" wrapText="1"/>
    </xf>
    <xf numFmtId="0" fontId="27" fillId="31" borderId="10" xfId="0" applyFont="1" applyFill="1" applyBorder="1" applyAlignment="1">
      <alignment horizontal="center" vertical="center" wrapText="1"/>
    </xf>
    <xf numFmtId="0" fontId="4" fillId="31" borderId="33" xfId="0" applyFont="1" applyFill="1" applyBorder="1" applyAlignment="1">
      <alignment horizontal="center" vertical="center" wrapText="1"/>
    </xf>
    <xf numFmtId="0" fontId="4" fillId="31" borderId="80" xfId="0" applyFont="1" applyFill="1" applyBorder="1" applyAlignment="1">
      <alignment horizontal="center" vertical="center" wrapText="1"/>
    </xf>
    <xf numFmtId="0" fontId="3" fillId="31" borderId="0" xfId="0" applyFont="1" applyFill="1" applyAlignment="1">
      <alignment horizontal="center" wrapText="1"/>
    </xf>
    <xf numFmtId="0" fontId="5" fillId="31" borderId="0" xfId="0" applyFont="1" applyFill="1" applyAlignment="1">
      <alignment horizontal="center" vertical="center" wrapText="1"/>
    </xf>
    <xf numFmtId="0" fontId="4" fillId="31" borderId="74" xfId="0" applyFont="1" applyFill="1" applyBorder="1" applyAlignment="1">
      <alignment horizontal="left" vertical="center" wrapText="1"/>
    </xf>
    <xf numFmtId="0" fontId="0" fillId="0" borderId="74" xfId="0" applyBorder="1" applyAlignment="1">
      <alignment horizontal="left" vertical="center" wrapText="1"/>
    </xf>
    <xf numFmtId="0" fontId="4" fillId="24" borderId="71" xfId="0" applyFont="1" applyFill="1" applyBorder="1" applyAlignment="1">
      <alignment horizontal="center" vertical="center" wrapText="1"/>
    </xf>
    <xf numFmtId="0" fontId="4" fillId="24" borderId="21" xfId="0" applyFont="1" applyFill="1" applyBorder="1" applyAlignment="1">
      <alignment horizontal="center" vertical="center" wrapText="1"/>
    </xf>
    <xf numFmtId="0" fontId="4" fillId="31" borderId="72" xfId="0" applyFont="1" applyFill="1" applyBorder="1" applyAlignment="1">
      <alignment horizontal="center" vertical="center" wrapText="1"/>
    </xf>
    <xf numFmtId="0" fontId="4" fillId="24" borderId="16" xfId="0" applyFont="1" applyFill="1" applyBorder="1" applyAlignment="1">
      <alignment horizontal="center" vertical="center" wrapText="1"/>
    </xf>
    <xf numFmtId="0" fontId="37" fillId="24" borderId="69" xfId="0" applyFont="1" applyFill="1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31" fillId="31" borderId="53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33" fillId="24" borderId="69" xfId="0" applyFont="1" applyFill="1" applyBorder="1" applyAlignment="1">
      <alignment horizontal="center" vertical="center" wrapText="1"/>
    </xf>
    <xf numFmtId="0" fontId="31" fillId="27" borderId="56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31" fillId="27" borderId="53" xfId="0" applyFont="1" applyFill="1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8" fillId="27" borderId="60" xfId="0" applyFont="1" applyFill="1" applyBorder="1" applyAlignment="1">
      <alignment horizontal="left" vertical="center" wrapText="1"/>
    </xf>
    <xf numFmtId="0" fontId="0" fillId="0" borderId="64" xfId="0" applyBorder="1" applyAlignment="1">
      <alignment horizontal="left" vertical="center" wrapText="1"/>
    </xf>
    <xf numFmtId="0" fontId="31" fillId="27" borderId="58" xfId="0" applyFont="1" applyFill="1" applyBorder="1" applyAlignment="1">
      <alignment horizontal="left" vertical="center" wrapText="1"/>
    </xf>
    <xf numFmtId="0" fontId="0" fillId="0" borderId="63" xfId="0" applyBorder="1" applyAlignment="1">
      <alignment horizontal="left" vertical="center" wrapText="1"/>
    </xf>
    <xf numFmtId="0" fontId="8" fillId="24" borderId="60" xfId="0" applyFont="1" applyFill="1" applyBorder="1" applyAlignment="1">
      <alignment horizontal="left" vertical="center" wrapText="1"/>
    </xf>
    <xf numFmtId="0" fontId="4" fillId="31" borderId="0" xfId="0" applyFont="1" applyFill="1" applyAlignment="1">
      <alignment horizontal="right"/>
    </xf>
    <xf numFmtId="0" fontId="3" fillId="31" borderId="27" xfId="0" applyFont="1" applyFill="1" applyBorder="1" applyAlignment="1">
      <alignment horizontal="center" wrapText="1"/>
    </xf>
    <xf numFmtId="0" fontId="4" fillId="31" borderId="27" xfId="0" applyFont="1" applyFill="1" applyBorder="1" applyAlignment="1">
      <alignment horizontal="center" wrapText="1"/>
    </xf>
    <xf numFmtId="0" fontId="5" fillId="31" borderId="0" xfId="0" applyFont="1" applyFill="1" applyAlignment="1">
      <alignment horizontal="left" vertical="center" wrapText="1"/>
    </xf>
    <xf numFmtId="0" fontId="49" fillId="0" borderId="0" xfId="0" applyFont="1" applyAlignment="1">
      <alignment wrapText="1"/>
    </xf>
    <xf numFmtId="0" fontId="5" fillId="31" borderId="54" xfId="0" applyFont="1" applyFill="1" applyBorder="1" applyAlignment="1">
      <alignment horizontal="center" vertical="top" wrapText="1"/>
    </xf>
    <xf numFmtId="0" fontId="4" fillId="31" borderId="15" xfId="0" applyFont="1" applyFill="1" applyBorder="1" applyAlignment="1">
      <alignment horizontal="center" vertical="center" wrapText="1"/>
    </xf>
    <xf numFmtId="0" fontId="4" fillId="31" borderId="72" xfId="0" applyFont="1" applyFill="1" applyBorder="1" applyAlignment="1">
      <alignment horizontal="center" vertical="center" textRotation="90" wrapText="1"/>
    </xf>
    <xf numFmtId="0" fontId="4" fillId="31" borderId="16" xfId="0" applyFont="1" applyFill="1" applyBorder="1" applyAlignment="1">
      <alignment horizontal="center" vertical="center" textRotation="90" wrapText="1"/>
    </xf>
    <xf numFmtId="0" fontId="27" fillId="31" borderId="33" xfId="0" applyFont="1" applyFill="1" applyBorder="1" applyAlignment="1">
      <alignment horizontal="center" vertical="center" wrapText="1"/>
    </xf>
    <xf numFmtId="0" fontId="27" fillId="31" borderId="42" xfId="0" applyFont="1" applyFill="1" applyBorder="1" applyAlignment="1">
      <alignment horizontal="center" vertical="top" wrapText="1"/>
    </xf>
    <xf numFmtId="0" fontId="4" fillId="31" borderId="27" xfId="0" applyFont="1" applyFill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34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top" wrapText="1"/>
    </xf>
    <xf numFmtId="0" fontId="70" fillId="0" borderId="30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2" fillId="0" borderId="67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5" fillId="0" borderId="57" xfId="0" applyFont="1" applyBorder="1" applyAlignment="1">
      <alignment horizontal="center" vertical="top" wrapText="1"/>
    </xf>
    <xf numFmtId="0" fontId="0" fillId="0" borderId="57" xfId="0" applyBorder="1" applyAlignment="1">
      <alignment horizontal="center" wrapText="1"/>
    </xf>
    <xf numFmtId="0" fontId="35" fillId="0" borderId="41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27" fillId="0" borderId="30" xfId="0" applyFont="1" applyBorder="1" applyAlignment="1">
      <alignment horizontal="center" vertical="top"/>
    </xf>
    <xf numFmtId="0" fontId="31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top"/>
    </xf>
    <xf numFmtId="0" fontId="4" fillId="31" borderId="0" xfId="0" applyFont="1" applyFill="1" applyAlignment="1">
      <alignment horizontal="right" wrapText="1"/>
    </xf>
    <xf numFmtId="0" fontId="27" fillId="31" borderId="39" xfId="0" applyFont="1" applyFill="1" applyBorder="1" applyAlignment="1">
      <alignment horizontal="center" vertical="top" wrapText="1"/>
    </xf>
    <xf numFmtId="0" fontId="27" fillId="31" borderId="67" xfId="0" applyFont="1" applyFill="1" applyBorder="1" applyAlignment="1">
      <alignment horizontal="center" vertical="top" wrapText="1"/>
    </xf>
    <xf numFmtId="0" fontId="27" fillId="31" borderId="16" xfId="0" applyFont="1" applyFill="1" applyBorder="1" applyAlignment="1">
      <alignment horizontal="center" vertical="top" wrapText="1"/>
    </xf>
    <xf numFmtId="0" fontId="27" fillId="31" borderId="28" xfId="0" applyFont="1" applyFill="1" applyBorder="1" applyAlignment="1">
      <alignment horizontal="center" vertical="center" wrapText="1"/>
    </xf>
    <xf numFmtId="0" fontId="39" fillId="31" borderId="73" xfId="0" applyFont="1" applyFill="1" applyBorder="1" applyAlignment="1">
      <alignment horizontal="center" vertical="top" wrapText="1"/>
    </xf>
    <xf numFmtId="0" fontId="0" fillId="0" borderId="43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38" fillId="31" borderId="3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38" fillId="31" borderId="39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27" fillId="31" borderId="71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7" fillId="31" borderId="72" xfId="0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27" fillId="31" borderId="85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5" fillId="24" borderId="54" xfId="0" applyFont="1" applyFill="1" applyBorder="1" applyAlignment="1">
      <alignment horizontal="center" vertical="center" wrapText="1"/>
    </xf>
    <xf numFmtId="0" fontId="0" fillId="0" borderId="74" xfId="0" applyBorder="1" applyAlignment="1">
      <alignment vertical="center" wrapText="1"/>
    </xf>
    <xf numFmtId="49" fontId="27" fillId="30" borderId="15" xfId="0" applyNumberFormat="1" applyFont="1" applyFill="1" applyBorder="1" applyAlignment="1" applyProtection="1">
      <alignment horizontal="left" vertical="center" wrapText="1"/>
      <protection locked="0"/>
    </xf>
    <xf numFmtId="49" fontId="27" fillId="26" borderId="10" xfId="0" applyNumberFormat="1" applyFont="1" applyFill="1" applyBorder="1" applyAlignment="1" applyProtection="1">
      <alignment horizontal="left" vertical="center" wrapText="1"/>
      <protection locked="0"/>
    </xf>
    <xf numFmtId="49" fontId="27" fillId="30" borderId="56" xfId="0" applyNumberFormat="1" applyFont="1" applyFill="1" applyBorder="1" applyAlignment="1" applyProtection="1">
      <alignment horizontal="left" vertical="center" wrapText="1"/>
      <protection locked="0"/>
    </xf>
    <xf numFmtId="49" fontId="27" fillId="30" borderId="29" xfId="0" applyNumberFormat="1" applyFont="1" applyFill="1" applyBorder="1" applyAlignment="1" applyProtection="1">
      <alignment horizontal="left" vertical="center" wrapText="1"/>
      <protection locked="0"/>
    </xf>
    <xf numFmtId="49" fontId="27" fillId="26" borderId="11" xfId="0" applyNumberFormat="1" applyFont="1" applyFill="1" applyBorder="1" applyAlignment="1" applyProtection="1">
      <alignment horizontal="left" vertical="center" wrapText="1"/>
      <protection locked="0"/>
    </xf>
    <xf numFmtId="49" fontId="27" fillId="26" borderId="12" xfId="0" applyNumberFormat="1" applyFont="1" applyFill="1" applyBorder="1" applyAlignment="1" applyProtection="1">
      <alignment horizontal="left" vertical="center" wrapText="1"/>
      <protection locked="0"/>
    </xf>
    <xf numFmtId="0" fontId="8" fillId="24" borderId="83" xfId="0" applyFont="1" applyFill="1" applyBorder="1" applyAlignment="1">
      <alignment horizontal="left" vertical="center" wrapText="1"/>
    </xf>
    <xf numFmtId="0" fontId="8" fillId="24" borderId="75" xfId="0" applyFont="1" applyFill="1" applyBorder="1" applyAlignment="1">
      <alignment horizontal="left" vertical="center" wrapText="1"/>
    </xf>
    <xf numFmtId="0" fontId="8" fillId="24" borderId="64" xfId="0" applyFont="1" applyFill="1" applyBorder="1" applyAlignment="1">
      <alignment horizontal="left" vertical="center" wrapText="1"/>
    </xf>
    <xf numFmtId="0" fontId="8" fillId="24" borderId="13" xfId="0" applyFont="1" applyFill="1" applyBorder="1" applyAlignment="1">
      <alignment horizontal="center" vertical="center" wrapText="1"/>
    </xf>
    <xf numFmtId="0" fontId="8" fillId="24" borderId="14" xfId="0" applyFont="1" applyFill="1" applyBorder="1" applyAlignment="1">
      <alignment horizontal="center" vertical="center" wrapText="1"/>
    </xf>
    <xf numFmtId="0" fontId="27" fillId="31" borderId="13" xfId="0" applyFont="1" applyFill="1" applyBorder="1" applyAlignment="1">
      <alignment horizontal="center" vertical="center" wrapText="1"/>
    </xf>
    <xf numFmtId="0" fontId="31" fillId="31" borderId="11" xfId="0" applyFont="1" applyFill="1" applyBorder="1" applyAlignment="1">
      <alignment horizontal="center" vertical="center" wrapText="1"/>
    </xf>
    <xf numFmtId="0" fontId="31" fillId="31" borderId="12" xfId="0" applyFont="1" applyFill="1" applyBorder="1" applyAlignment="1">
      <alignment horizontal="center" vertical="center" wrapText="1"/>
    </xf>
    <xf numFmtId="49" fontId="27" fillId="30" borderId="56" xfId="0" applyNumberFormat="1" applyFont="1" applyFill="1" applyBorder="1" applyAlignment="1" applyProtection="1">
      <alignment horizontal="center" vertical="center" wrapText="1"/>
      <protection locked="0"/>
    </xf>
    <xf numFmtId="49" fontId="27" fillId="30" borderId="29" xfId="0" applyNumberFormat="1" applyFont="1" applyFill="1" applyBorder="1" applyAlignment="1" applyProtection="1">
      <alignment horizontal="center" vertical="center" wrapText="1"/>
      <protection locked="0"/>
    </xf>
    <xf numFmtId="0" fontId="31" fillId="24" borderId="0" xfId="0" applyFont="1" applyFill="1" applyAlignment="1">
      <alignment horizontal="left" vertical="center" wrapText="1"/>
    </xf>
    <xf numFmtId="49" fontId="27" fillId="30" borderId="36" xfId="0" applyNumberFormat="1" applyFont="1" applyFill="1" applyBorder="1" applyAlignment="1" applyProtection="1">
      <alignment horizontal="left" vertical="center" wrapText="1"/>
      <protection locked="0"/>
    </xf>
    <xf numFmtId="49" fontId="27" fillId="26" borderId="39" xfId="0" applyNumberFormat="1" applyFont="1" applyFill="1" applyBorder="1" applyAlignment="1" applyProtection="1">
      <alignment horizontal="left" vertical="center" wrapText="1"/>
      <protection locked="0"/>
    </xf>
    <xf numFmtId="0" fontId="7" fillId="24" borderId="54" xfId="0" applyFont="1" applyFill="1" applyBorder="1" applyAlignment="1">
      <alignment horizontal="center" vertical="top" wrapText="1"/>
    </xf>
    <xf numFmtId="0" fontId="0" fillId="0" borderId="54" xfId="0" applyBorder="1" applyAlignment="1">
      <alignment vertical="top" wrapText="1"/>
    </xf>
    <xf numFmtId="0" fontId="7" fillId="24" borderId="30" xfId="0" applyFont="1" applyFill="1" applyBorder="1" applyAlignment="1">
      <alignment horizontal="center" vertical="top" wrapText="1"/>
    </xf>
    <xf numFmtId="0" fontId="7" fillId="24" borderId="0" xfId="0" applyFont="1" applyFill="1" applyAlignment="1">
      <alignment horizontal="center" vertical="top" wrapText="1"/>
    </xf>
    <xf numFmtId="0" fontId="0" fillId="0" borderId="0" xfId="0" applyAlignment="1">
      <alignment vertical="top" wrapText="1"/>
    </xf>
    <xf numFmtId="0" fontId="56" fillId="0" borderId="33" xfId="0" applyFont="1" applyBorder="1" applyAlignment="1">
      <alignment horizontal="center" vertical="center" wrapText="1"/>
    </xf>
    <xf numFmtId="0" fontId="56" fillId="0" borderId="80" xfId="0" applyFont="1" applyBorder="1" applyAlignment="1">
      <alignment horizontal="center" vertical="center" wrapText="1"/>
    </xf>
    <xf numFmtId="0" fontId="28" fillId="31" borderId="13" xfId="0" applyFont="1" applyFill="1" applyBorder="1" applyAlignment="1">
      <alignment horizontal="center" vertical="center" wrapText="1"/>
    </xf>
    <xf numFmtId="0" fontId="28" fillId="31" borderId="15" xfId="0" applyFont="1" applyFill="1" applyBorder="1" applyAlignment="1">
      <alignment horizontal="center" vertical="center" wrapText="1"/>
    </xf>
    <xf numFmtId="0" fontId="28" fillId="31" borderId="14" xfId="0" applyFont="1" applyFill="1" applyBorder="1" applyAlignment="1">
      <alignment horizontal="center" vertical="center" wrapText="1"/>
    </xf>
    <xf numFmtId="0" fontId="28" fillId="31" borderId="10" xfId="0" applyFont="1" applyFill="1" applyBorder="1" applyAlignment="1">
      <alignment horizontal="center" vertical="center" wrapText="1"/>
    </xf>
    <xf numFmtId="0" fontId="28" fillId="31" borderId="72" xfId="0" applyFont="1" applyFill="1" applyBorder="1" applyAlignment="1">
      <alignment horizontal="center" vertical="center" wrapText="1"/>
    </xf>
    <xf numFmtId="0" fontId="28" fillId="31" borderId="16" xfId="0" applyFont="1" applyFill="1" applyBorder="1" applyAlignment="1">
      <alignment horizontal="center" vertical="center" wrapText="1"/>
    </xf>
    <xf numFmtId="0" fontId="28" fillId="31" borderId="14" xfId="0" applyFont="1" applyFill="1" applyBorder="1" applyAlignment="1">
      <alignment horizontal="center" vertical="top" wrapText="1"/>
    </xf>
    <xf numFmtId="0" fontId="28" fillId="31" borderId="10" xfId="0" applyFont="1" applyFill="1" applyBorder="1" applyAlignment="1">
      <alignment horizontal="center" vertical="top" wrapText="1"/>
    </xf>
    <xf numFmtId="0" fontId="34" fillId="31" borderId="14" xfId="0" applyFont="1" applyFill="1" applyBorder="1" applyAlignment="1">
      <alignment horizontal="center" vertical="center" wrapText="1"/>
    </xf>
    <xf numFmtId="0" fontId="27" fillId="31" borderId="15" xfId="0" applyFont="1" applyFill="1" applyBorder="1" applyAlignment="1">
      <alignment horizontal="center" vertical="center" wrapText="1"/>
    </xf>
    <xf numFmtId="0" fontId="27" fillId="31" borderId="24" xfId="0" applyFont="1" applyFill="1" applyBorder="1" applyAlignment="1">
      <alignment horizontal="center" vertical="center" wrapText="1"/>
    </xf>
    <xf numFmtId="0" fontId="27" fillId="31" borderId="20" xfId="0" applyFont="1" applyFill="1" applyBorder="1" applyAlignment="1">
      <alignment horizontal="center" vertical="center" wrapText="1"/>
    </xf>
    <xf numFmtId="0" fontId="3" fillId="30" borderId="27" xfId="0" applyFont="1" applyFill="1" applyBorder="1" applyAlignment="1" applyProtection="1">
      <alignment horizontal="center" vertical="center" wrapText="1"/>
      <protection locked="0"/>
    </xf>
    <xf numFmtId="0" fontId="30" fillId="31" borderId="0" xfId="0" applyFont="1" applyFill="1" applyAlignment="1">
      <alignment horizontal="center" vertical="center" wrapText="1"/>
    </xf>
    <xf numFmtId="0" fontId="3" fillId="29" borderId="27" xfId="0" applyFont="1" applyFill="1" applyBorder="1" applyAlignment="1" applyProtection="1">
      <alignment horizontal="center" vertical="center" wrapText="1"/>
      <protection locked="0"/>
    </xf>
    <xf numFmtId="49" fontId="31" fillId="30" borderId="15" xfId="0" applyNumberFormat="1" applyFont="1" applyFill="1" applyBorder="1" applyAlignment="1" applyProtection="1">
      <alignment horizontal="left" vertical="center" wrapText="1"/>
      <protection locked="0"/>
    </xf>
    <xf numFmtId="49" fontId="31" fillId="30" borderId="10" xfId="0" applyNumberFormat="1" applyFont="1" applyFill="1" applyBorder="1" applyAlignment="1" applyProtection="1">
      <alignment horizontal="left" vertical="center" wrapText="1"/>
      <protection locked="0"/>
    </xf>
    <xf numFmtId="0" fontId="37" fillId="31" borderId="15" xfId="0" applyFont="1" applyFill="1" applyBorder="1" applyAlignment="1">
      <alignment horizontal="center" vertical="center" wrapText="1"/>
    </xf>
    <xf numFmtId="0" fontId="37" fillId="31" borderId="10" xfId="0" applyFont="1" applyFill="1" applyBorder="1" applyAlignment="1">
      <alignment horizontal="center" vertical="center" wrapText="1"/>
    </xf>
    <xf numFmtId="0" fontId="8" fillId="31" borderId="17" xfId="0" applyFont="1" applyFill="1" applyBorder="1" applyAlignment="1">
      <alignment horizontal="left" vertical="center" wrapText="1"/>
    </xf>
    <xf numFmtId="0" fontId="8" fillId="31" borderId="18" xfId="0" applyFont="1" applyFill="1" applyBorder="1" applyAlignment="1">
      <alignment horizontal="left" vertical="center" wrapText="1"/>
    </xf>
    <xf numFmtId="0" fontId="50" fillId="31" borderId="13" xfId="0" applyFont="1" applyFill="1" applyBorder="1" applyAlignment="1">
      <alignment horizontal="left" vertical="center" wrapText="1"/>
    </xf>
    <xf numFmtId="0" fontId="50" fillId="31" borderId="14" xfId="0" applyFont="1" applyFill="1" applyBorder="1" applyAlignment="1">
      <alignment horizontal="left" vertical="center" wrapText="1"/>
    </xf>
    <xf numFmtId="0" fontId="0" fillId="31" borderId="0" xfId="0" applyFill="1" applyAlignment="1">
      <alignment vertical="center" wrapText="1"/>
    </xf>
    <xf numFmtId="0" fontId="0" fillId="0" borderId="27" xfId="0" applyBorder="1" applyAlignment="1">
      <alignment vertical="center" wrapText="1"/>
    </xf>
  </cellXfs>
  <cellStyles count="253">
    <cellStyle name="20% - Акцент1 2" xfId="1"/>
    <cellStyle name="20% - Акцент1 3" xfId="2"/>
    <cellStyle name="20% - Акцент1 4" xfId="3"/>
    <cellStyle name="20% - Акцент1 5" xfId="4"/>
    <cellStyle name="20% - Акцент1 6" xfId="5"/>
    <cellStyle name="20% - Акцент1 7" xfId="6"/>
    <cellStyle name="20% - Акцент2 2" xfId="7"/>
    <cellStyle name="20% - Акцент2 3" xfId="8"/>
    <cellStyle name="20% - Акцент2 4" xfId="9"/>
    <cellStyle name="20% - Акцент2 5" xfId="10"/>
    <cellStyle name="20% - Акцент2 6" xfId="11"/>
    <cellStyle name="20% - Акцент2 7" xfId="12"/>
    <cellStyle name="20% - Акцент3 2" xfId="13"/>
    <cellStyle name="20% - Акцент3 3" xfId="14"/>
    <cellStyle name="20% - Акцент3 4" xfId="15"/>
    <cellStyle name="20% - Акцент3 5" xfId="16"/>
    <cellStyle name="20% - Акцент3 6" xfId="17"/>
    <cellStyle name="20% - Акцент3 7" xfId="18"/>
    <cellStyle name="20% - Акцент4 2" xfId="19"/>
    <cellStyle name="20% - Акцент4 3" xfId="20"/>
    <cellStyle name="20% - Акцент4 4" xfId="21"/>
    <cellStyle name="20% - Акцент4 5" xfId="22"/>
    <cellStyle name="20% - Акцент4 6" xfId="23"/>
    <cellStyle name="20% - Акцент4 7" xfId="24"/>
    <cellStyle name="20% - Акцент5 2" xfId="25"/>
    <cellStyle name="20% - Акцент5 3" xfId="26"/>
    <cellStyle name="20% - Акцент5 4" xfId="27"/>
    <cellStyle name="20% - Акцент5 5" xfId="28"/>
    <cellStyle name="20% - Акцент5 6" xfId="29"/>
    <cellStyle name="20% - Акцент5 7" xfId="30"/>
    <cellStyle name="20% - Акцент6 2" xfId="31"/>
    <cellStyle name="20% - Акцент6 3" xfId="32"/>
    <cellStyle name="20% - Акцент6 4" xfId="33"/>
    <cellStyle name="20% - Акцент6 5" xfId="34"/>
    <cellStyle name="20% - Акцент6 6" xfId="35"/>
    <cellStyle name="20% - Акцент6 7" xfId="36"/>
    <cellStyle name="40% - Акцент1 2" xfId="37"/>
    <cellStyle name="40% - Акцент1 3" xfId="38"/>
    <cellStyle name="40% - Акцент1 4" xfId="39"/>
    <cellStyle name="40% - Акцент1 5" xfId="40"/>
    <cellStyle name="40% - Акцент1 6" xfId="41"/>
    <cellStyle name="40% - Акцент1 7" xfId="42"/>
    <cellStyle name="40% - Акцент2 2" xfId="43"/>
    <cellStyle name="40% - Акцент2 3" xfId="44"/>
    <cellStyle name="40% - Акцент2 4" xfId="45"/>
    <cellStyle name="40% - Акцент2 5" xfId="46"/>
    <cellStyle name="40% - Акцент2 6" xfId="47"/>
    <cellStyle name="40% - Акцент2 7" xfId="48"/>
    <cellStyle name="40% - Акцент3 2" xfId="49"/>
    <cellStyle name="40% - Акцент3 3" xfId="50"/>
    <cellStyle name="40% - Акцент3 4" xfId="51"/>
    <cellStyle name="40% - Акцент3 5" xfId="52"/>
    <cellStyle name="40% - Акцент3 6" xfId="53"/>
    <cellStyle name="40% - Акцент3 7" xfId="54"/>
    <cellStyle name="40% - Акцент4 2" xfId="55"/>
    <cellStyle name="40% - Акцент4 3" xfId="56"/>
    <cellStyle name="40% - Акцент4 4" xfId="57"/>
    <cellStyle name="40% - Акцент4 5" xfId="58"/>
    <cellStyle name="40% - Акцент4 6" xfId="59"/>
    <cellStyle name="40% - Акцент4 7" xfId="60"/>
    <cellStyle name="40% - Акцент5 2" xfId="61"/>
    <cellStyle name="40% - Акцент5 3" xfId="62"/>
    <cellStyle name="40% - Акцент5 4" xfId="63"/>
    <cellStyle name="40% - Акцент5 5" xfId="64"/>
    <cellStyle name="40% - Акцент5 6" xfId="65"/>
    <cellStyle name="40% - Акцент5 7" xfId="66"/>
    <cellStyle name="40% - Акцент6 2" xfId="67"/>
    <cellStyle name="40% - Акцент6 3" xfId="68"/>
    <cellStyle name="40% - Акцент6 4" xfId="69"/>
    <cellStyle name="40% - Акцент6 5" xfId="70"/>
    <cellStyle name="40% - Акцент6 6" xfId="71"/>
    <cellStyle name="40% - Акцент6 7" xfId="72"/>
    <cellStyle name="60% - Акцент1 2" xfId="73"/>
    <cellStyle name="60% - Акцент1 3" xfId="74"/>
    <cellStyle name="60% - Акцент1 4" xfId="75"/>
    <cellStyle name="60% - Акцент1 5" xfId="76"/>
    <cellStyle name="60% - Акцент1 6" xfId="77"/>
    <cellStyle name="60% - Акцент1 7" xfId="78"/>
    <cellStyle name="60% - Акцент2 2" xfId="79"/>
    <cellStyle name="60% - Акцент2 3" xfId="80"/>
    <cellStyle name="60% - Акцент2 4" xfId="81"/>
    <cellStyle name="60% - Акцент2 5" xfId="82"/>
    <cellStyle name="60% - Акцент2 6" xfId="83"/>
    <cellStyle name="60% - Акцент2 7" xfId="84"/>
    <cellStyle name="60% - Акцент3 2" xfId="85"/>
    <cellStyle name="60% - Акцент3 3" xfId="86"/>
    <cellStyle name="60% - Акцент3 4" xfId="87"/>
    <cellStyle name="60% - Акцент3 5" xfId="88"/>
    <cellStyle name="60% - Акцент3 6" xfId="89"/>
    <cellStyle name="60% - Акцент3 7" xfId="90"/>
    <cellStyle name="60% - Акцент4 2" xfId="91"/>
    <cellStyle name="60% - Акцент4 3" xfId="92"/>
    <cellStyle name="60% - Акцент4 4" xfId="93"/>
    <cellStyle name="60% - Акцент4 5" xfId="94"/>
    <cellStyle name="60% - Акцент4 6" xfId="95"/>
    <cellStyle name="60% - Акцент4 7" xfId="96"/>
    <cellStyle name="60% - Акцент5 2" xfId="97"/>
    <cellStyle name="60% - Акцент5 3" xfId="98"/>
    <cellStyle name="60% - Акцент5 4" xfId="99"/>
    <cellStyle name="60% - Акцент5 5" xfId="100"/>
    <cellStyle name="60% - Акцент5 6" xfId="101"/>
    <cellStyle name="60% - Акцент5 7" xfId="102"/>
    <cellStyle name="60% - Акцент6 2" xfId="103"/>
    <cellStyle name="60% - Акцент6 3" xfId="104"/>
    <cellStyle name="60% - Акцент6 4" xfId="105"/>
    <cellStyle name="60% - Акцент6 5" xfId="106"/>
    <cellStyle name="60% - Акцент6 6" xfId="107"/>
    <cellStyle name="60% - Акцент6 7" xfId="108"/>
    <cellStyle name="Акцент1 2" xfId="109"/>
    <cellStyle name="Акцент1 3" xfId="110"/>
    <cellStyle name="Акцент1 4" xfId="111"/>
    <cellStyle name="Акцент1 5" xfId="112"/>
    <cellStyle name="Акцент1 6" xfId="113"/>
    <cellStyle name="Акцент1 7" xfId="114"/>
    <cellStyle name="Акцент2 2" xfId="115"/>
    <cellStyle name="Акцент2 3" xfId="116"/>
    <cellStyle name="Акцент2 4" xfId="117"/>
    <cellStyle name="Акцент2 5" xfId="118"/>
    <cellStyle name="Акцент2 6" xfId="119"/>
    <cellStyle name="Акцент2 7" xfId="120"/>
    <cellStyle name="Акцент3 2" xfId="121"/>
    <cellStyle name="Акцент3 3" xfId="122"/>
    <cellStyle name="Акцент3 4" xfId="123"/>
    <cellStyle name="Акцент3 5" xfId="124"/>
    <cellStyle name="Акцент3 6" xfId="125"/>
    <cellStyle name="Акцент3 7" xfId="126"/>
    <cellStyle name="Акцент4 2" xfId="127"/>
    <cellStyle name="Акцент4 3" xfId="128"/>
    <cellStyle name="Акцент4 4" xfId="129"/>
    <cellStyle name="Акцент4 5" xfId="130"/>
    <cellStyle name="Акцент4 6" xfId="131"/>
    <cellStyle name="Акцент4 7" xfId="132"/>
    <cellStyle name="Акцент5 2" xfId="133"/>
    <cellStyle name="Акцент5 3" xfId="134"/>
    <cellStyle name="Акцент5 4" xfId="135"/>
    <cellStyle name="Акцент5 5" xfId="136"/>
    <cellStyle name="Акцент5 6" xfId="137"/>
    <cellStyle name="Акцент5 7" xfId="138"/>
    <cellStyle name="Акцент6 2" xfId="139"/>
    <cellStyle name="Акцент6 3" xfId="140"/>
    <cellStyle name="Акцент6 4" xfId="141"/>
    <cellStyle name="Акцент6 5" xfId="142"/>
    <cellStyle name="Акцент6 6" xfId="143"/>
    <cellStyle name="Акцент6 7" xfId="144"/>
    <cellStyle name="Ввод  2" xfId="145"/>
    <cellStyle name="Ввод  3" xfId="146"/>
    <cellStyle name="Ввод  4" xfId="147"/>
    <cellStyle name="Ввод  5" xfId="148"/>
    <cellStyle name="Ввод  6" xfId="149"/>
    <cellStyle name="Ввод  7" xfId="150"/>
    <cellStyle name="Вывод 2" xfId="151"/>
    <cellStyle name="Вывод 3" xfId="152"/>
    <cellStyle name="Вывод 4" xfId="153"/>
    <cellStyle name="Вывод 5" xfId="154"/>
    <cellStyle name="Вывод 6" xfId="155"/>
    <cellStyle name="Вывод 7" xfId="156"/>
    <cellStyle name="Вычисление 2" xfId="157"/>
    <cellStyle name="Вычисление 3" xfId="158"/>
    <cellStyle name="Вычисление 4" xfId="159"/>
    <cellStyle name="Вычисление 5" xfId="160"/>
    <cellStyle name="Вычисление 6" xfId="161"/>
    <cellStyle name="Вычисление 7" xfId="162"/>
    <cellStyle name="Заголовок 1 2" xfId="163"/>
    <cellStyle name="Заголовок 1 3" xfId="164"/>
    <cellStyle name="Заголовок 1 4" xfId="165"/>
    <cellStyle name="Заголовок 1 5" xfId="166"/>
    <cellStyle name="Заголовок 1 6" xfId="167"/>
    <cellStyle name="Заголовок 1 7" xfId="168"/>
    <cellStyle name="Заголовок 2 2" xfId="169"/>
    <cellStyle name="Заголовок 2 3" xfId="170"/>
    <cellStyle name="Заголовок 2 4" xfId="171"/>
    <cellStyle name="Заголовок 2 5" xfId="172"/>
    <cellStyle name="Заголовок 2 6" xfId="173"/>
    <cellStyle name="Заголовок 2 7" xfId="174"/>
    <cellStyle name="Заголовок 3 2" xfId="175"/>
    <cellStyle name="Заголовок 3 3" xfId="176"/>
    <cellStyle name="Заголовок 3 4" xfId="177"/>
    <cellStyle name="Заголовок 3 5" xfId="178"/>
    <cellStyle name="Заголовок 3 6" xfId="179"/>
    <cellStyle name="Заголовок 3 7" xfId="180"/>
    <cellStyle name="Заголовок 4 2" xfId="181"/>
    <cellStyle name="Заголовок 4 3" xfId="182"/>
    <cellStyle name="Заголовок 4 4" xfId="183"/>
    <cellStyle name="Заголовок 4 5" xfId="184"/>
    <cellStyle name="Заголовок 4 6" xfId="185"/>
    <cellStyle name="Заголовок 4 7" xfId="186"/>
    <cellStyle name="Итог 2" xfId="187"/>
    <cellStyle name="Итог 3" xfId="188"/>
    <cellStyle name="Итог 4" xfId="189"/>
    <cellStyle name="Итог 5" xfId="190"/>
    <cellStyle name="Итог 6" xfId="191"/>
    <cellStyle name="Итог 7" xfId="192"/>
    <cellStyle name="Контрольная ячейка 2" xfId="193"/>
    <cellStyle name="Контрольная ячейка 3" xfId="194"/>
    <cellStyle name="Контрольная ячейка 4" xfId="195"/>
    <cellStyle name="Контрольная ячейка 5" xfId="196"/>
    <cellStyle name="Контрольная ячейка 6" xfId="197"/>
    <cellStyle name="Контрольная ячейка 7" xfId="198"/>
    <cellStyle name="Название 2" xfId="199"/>
    <cellStyle name="Название 3" xfId="200"/>
    <cellStyle name="Название 4" xfId="201"/>
    <cellStyle name="Название 5" xfId="202"/>
    <cellStyle name="Название 6" xfId="203"/>
    <cellStyle name="Название 7" xfId="204"/>
    <cellStyle name="Нейтральный 2" xfId="205"/>
    <cellStyle name="Нейтральный 3" xfId="206"/>
    <cellStyle name="Нейтральный 4" xfId="207"/>
    <cellStyle name="Нейтральный 5" xfId="208"/>
    <cellStyle name="Нейтральный 6" xfId="209"/>
    <cellStyle name="Нейтральный 7" xfId="210"/>
    <cellStyle name="Обычный" xfId="0" builtinId="0"/>
    <cellStyle name="Обычный 2" xfId="248"/>
    <cellStyle name="Обычный 2 2" xfId="249"/>
    <cellStyle name="Обычный 2 3" xfId="250"/>
    <cellStyle name="Обычный 2 4" xfId="252"/>
    <cellStyle name="Обычный 3" xfId="251"/>
    <cellStyle name="Плохой 2" xfId="211"/>
    <cellStyle name="Плохой 3" xfId="212"/>
    <cellStyle name="Плохой 4" xfId="213"/>
    <cellStyle name="Плохой 5" xfId="214"/>
    <cellStyle name="Плохой 6" xfId="215"/>
    <cellStyle name="Плохой 7" xfId="216"/>
    <cellStyle name="Пояснение 2" xfId="217"/>
    <cellStyle name="Пояснение 3" xfId="218"/>
    <cellStyle name="Пояснение 4" xfId="219"/>
    <cellStyle name="Пояснение 5" xfId="220"/>
    <cellStyle name="Пояснение 6" xfId="221"/>
    <cellStyle name="Пояснение 7" xfId="222"/>
    <cellStyle name="Примечание 2" xfId="223"/>
    <cellStyle name="Примечание 3" xfId="224"/>
    <cellStyle name="Примечание 4" xfId="225"/>
    <cellStyle name="Примечание 5" xfId="226"/>
    <cellStyle name="Примечание 6" xfId="227"/>
    <cellStyle name="Примечание 7" xfId="228"/>
    <cellStyle name="Связанная ячейка 2" xfId="229"/>
    <cellStyle name="Связанная ячейка 3" xfId="230"/>
    <cellStyle name="Связанная ячейка 4" xfId="231"/>
    <cellStyle name="Связанная ячейка 5" xfId="232"/>
    <cellStyle name="Связанная ячейка 6" xfId="233"/>
    <cellStyle name="Связанная ячейка 7" xfId="234"/>
    <cellStyle name="Текст предупреждения 2" xfId="235"/>
    <cellStyle name="Текст предупреждения 3" xfId="236"/>
    <cellStyle name="Текст предупреждения 4" xfId="237"/>
    <cellStyle name="Текст предупреждения 5" xfId="238"/>
    <cellStyle name="Текст предупреждения 6" xfId="239"/>
    <cellStyle name="Текст предупреждения 7" xfId="240"/>
    <cellStyle name="Финансовый" xfId="241" builtinId="3"/>
    <cellStyle name="Хороший 2" xfId="242"/>
    <cellStyle name="Хороший 3" xfId="243"/>
    <cellStyle name="Хороший 4" xfId="244"/>
    <cellStyle name="Хороший 5" xfId="245"/>
    <cellStyle name="Хороший 6" xfId="246"/>
    <cellStyle name="Хороший 7" xfId="247"/>
  </cellStyles>
  <dxfs count="0"/>
  <tableStyles count="0" defaultTableStyle="TableStyleMedium9" defaultPivotStyle="PivotStyleLight16"/>
  <colors>
    <mruColors>
      <color rgb="FFFFFFCC"/>
      <color rgb="FFCCFFCC"/>
      <color rgb="FF6BE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opLeftCell="A76" zoomScaleNormal="100" workbookViewId="0">
      <selection activeCell="I100" sqref="I100"/>
    </sheetView>
  </sheetViews>
  <sheetFormatPr defaultColWidth="9.140625" defaultRowHeight="12.75" x14ac:dyDescent="0.2"/>
  <cols>
    <col min="1" max="1" width="53.7109375" style="111" customWidth="1"/>
    <col min="2" max="2" width="5.7109375" style="111" customWidth="1"/>
    <col min="3" max="3" width="29.5703125" style="111" customWidth="1"/>
    <col min="4" max="4" width="17.140625" style="111" customWidth="1"/>
    <col min="5" max="5" width="18" style="111" customWidth="1"/>
    <col min="6" max="6" width="12.5703125" style="132" customWidth="1"/>
    <col min="7" max="7" width="14.85546875" style="785" customWidth="1"/>
    <col min="8" max="8" width="12.7109375" style="111" customWidth="1"/>
    <col min="9" max="9" width="33" style="111" customWidth="1"/>
    <col min="10" max="16384" width="9.140625" style="111"/>
  </cols>
  <sheetData>
    <row r="1" spans="1:11" ht="19.5" customHeight="1" x14ac:dyDescent="0.2">
      <c r="H1" s="112" t="s">
        <v>904</v>
      </c>
      <c r="I1" s="50"/>
      <c r="J1" s="37"/>
      <c r="K1" s="37"/>
    </row>
    <row r="2" spans="1:11" ht="43.5" customHeight="1" x14ac:dyDescent="0.2">
      <c r="A2" s="1099" t="s">
        <v>1321</v>
      </c>
      <c r="B2" s="1099"/>
      <c r="C2" s="1099"/>
      <c r="D2" s="1099"/>
      <c r="E2" s="1099"/>
      <c r="F2" s="1099"/>
      <c r="G2" s="1099"/>
      <c r="H2" s="1099"/>
      <c r="I2" s="50" t="s">
        <v>71</v>
      </c>
      <c r="J2" s="37">
        <v>29722</v>
      </c>
      <c r="K2" s="37">
        <v>155337</v>
      </c>
    </row>
    <row r="3" spans="1:11" ht="12.75" customHeight="1" x14ac:dyDescent="0.2">
      <c r="A3" s="121"/>
      <c r="B3" s="121"/>
      <c r="C3" s="121"/>
      <c r="D3" s="1100" t="s">
        <v>1218</v>
      </c>
      <c r="E3" s="1100"/>
      <c r="F3" s="1100"/>
      <c r="G3" s="121"/>
      <c r="H3" s="121"/>
      <c r="I3" s="50"/>
      <c r="J3" s="37"/>
      <c r="K3" s="37"/>
    </row>
    <row r="4" spans="1:11" ht="34.15" customHeight="1" x14ac:dyDescent="0.2">
      <c r="A4" s="121"/>
      <c r="B4" s="974" t="s">
        <v>1315</v>
      </c>
      <c r="C4" s="974"/>
      <c r="D4" s="974"/>
      <c r="E4" s="974"/>
      <c r="F4" s="908"/>
      <c r="G4" s="786"/>
      <c r="H4" s="121"/>
      <c r="I4" s="50"/>
      <c r="J4" s="37"/>
      <c r="K4" s="37"/>
    </row>
    <row r="5" spans="1:11" s="2" customFormat="1" ht="12" customHeight="1" x14ac:dyDescent="0.2">
      <c r="A5" s="951" t="s">
        <v>1063</v>
      </c>
      <c r="B5" s="951"/>
      <c r="C5" s="951"/>
      <c r="D5" s="951"/>
      <c r="E5" s="951"/>
      <c r="F5" s="951"/>
      <c r="G5" s="951"/>
      <c r="H5" s="951"/>
      <c r="I5" s="52" t="s">
        <v>73</v>
      </c>
      <c r="J5" s="688">
        <v>37489</v>
      </c>
      <c r="K5" s="688">
        <v>716173</v>
      </c>
    </row>
    <row r="6" spans="1:11" s="2" customFormat="1" ht="11.25" x14ac:dyDescent="0.2">
      <c r="A6" s="54"/>
      <c r="B6" s="54"/>
      <c r="C6" s="54"/>
      <c r="D6" s="54"/>
      <c r="E6" s="54"/>
      <c r="F6" s="54"/>
      <c r="G6" s="787"/>
      <c r="H6" s="54"/>
      <c r="I6" s="52" t="s">
        <v>74</v>
      </c>
      <c r="J6" s="688">
        <v>26374</v>
      </c>
      <c r="K6" s="688">
        <v>1617160</v>
      </c>
    </row>
    <row r="7" spans="1:11" s="123" customFormat="1" x14ac:dyDescent="0.2">
      <c r="A7" s="54"/>
      <c r="B7" s="178"/>
      <c r="C7" s="178"/>
      <c r="D7" s="178"/>
      <c r="E7" s="178"/>
      <c r="F7" s="909"/>
      <c r="G7" s="788"/>
      <c r="H7" s="54"/>
      <c r="I7" s="50" t="s">
        <v>76</v>
      </c>
      <c r="J7" s="687">
        <v>24267</v>
      </c>
      <c r="K7" s="687">
        <v>532478</v>
      </c>
    </row>
    <row r="8" spans="1:11" s="5" customFormat="1" ht="12" customHeight="1" thickBot="1" x14ac:dyDescent="0.25">
      <c r="A8" s="2"/>
      <c r="B8" s="118"/>
      <c r="C8" s="118"/>
      <c r="D8" s="120"/>
      <c r="E8" s="121"/>
      <c r="F8" s="908"/>
      <c r="G8" s="789"/>
      <c r="H8" s="118"/>
      <c r="I8" s="50" t="s">
        <v>77</v>
      </c>
      <c r="J8" s="687">
        <v>24921</v>
      </c>
      <c r="K8" s="687">
        <v>213622</v>
      </c>
    </row>
    <row r="9" spans="1:11" s="671" customFormat="1" ht="32.25" customHeight="1" x14ac:dyDescent="0.2">
      <c r="A9" s="1103" t="s">
        <v>1045</v>
      </c>
      <c r="B9" s="1105" t="s">
        <v>753</v>
      </c>
      <c r="C9" s="1105" t="s">
        <v>907</v>
      </c>
      <c r="D9" s="1105" t="s">
        <v>1046</v>
      </c>
      <c r="E9" s="961" t="s">
        <v>1047</v>
      </c>
      <c r="F9" s="961"/>
      <c r="G9" s="1097" t="s">
        <v>1048</v>
      </c>
      <c r="H9" s="1098"/>
      <c r="I9" s="50" t="s">
        <v>78</v>
      </c>
      <c r="J9" s="687">
        <v>25857</v>
      </c>
      <c r="K9" s="687">
        <v>309246</v>
      </c>
    </row>
    <row r="10" spans="1:11" s="671" customFormat="1" ht="40.5" customHeight="1" x14ac:dyDescent="0.2">
      <c r="A10" s="1104"/>
      <c r="B10" s="1106"/>
      <c r="C10" s="1106"/>
      <c r="D10" s="1106"/>
      <c r="E10" s="30" t="s">
        <v>1164</v>
      </c>
      <c r="F10" s="910" t="s">
        <v>1162</v>
      </c>
      <c r="G10" s="790" t="s">
        <v>1119</v>
      </c>
      <c r="H10" s="689" t="s">
        <v>1120</v>
      </c>
      <c r="I10" s="50" t="s">
        <v>79</v>
      </c>
      <c r="J10" s="687">
        <v>35726</v>
      </c>
      <c r="K10" s="687">
        <v>542345</v>
      </c>
    </row>
    <row r="11" spans="1:11" s="671" customFormat="1" ht="13.5" thickBot="1" x14ac:dyDescent="0.25">
      <c r="A11" s="690">
        <v>1</v>
      </c>
      <c r="B11" s="691">
        <v>2</v>
      </c>
      <c r="C11" s="691">
        <v>3</v>
      </c>
      <c r="D11" s="691">
        <v>4</v>
      </c>
      <c r="E11" s="691">
        <v>5</v>
      </c>
      <c r="F11" s="691">
        <v>6</v>
      </c>
      <c r="G11" s="791">
        <v>7</v>
      </c>
      <c r="H11" s="691">
        <v>8</v>
      </c>
      <c r="I11" s="50" t="s">
        <v>80</v>
      </c>
      <c r="J11" s="687">
        <v>49734</v>
      </c>
      <c r="K11" s="687">
        <v>704327</v>
      </c>
    </row>
    <row r="12" spans="1:11" s="671" customFormat="1" ht="18.75" customHeight="1" x14ac:dyDescent="0.2">
      <c r="A12" s="354" t="s">
        <v>931</v>
      </c>
      <c r="B12" s="583" t="s">
        <v>781</v>
      </c>
      <c r="C12" s="692"/>
      <c r="D12" s="692"/>
      <c r="E12" s="692"/>
      <c r="F12" s="914"/>
      <c r="G12" s="792"/>
      <c r="H12" s="692"/>
      <c r="I12" s="50" t="s">
        <v>81</v>
      </c>
      <c r="J12" s="687">
        <v>26700</v>
      </c>
      <c r="K12" s="687">
        <v>552779</v>
      </c>
    </row>
    <row r="13" spans="1:11" s="671" customFormat="1" ht="33.6" customHeight="1" x14ac:dyDescent="0.2">
      <c r="A13" s="670" t="s">
        <v>1196</v>
      </c>
      <c r="B13" s="367" t="s">
        <v>782</v>
      </c>
      <c r="C13" s="365" t="s">
        <v>1165</v>
      </c>
      <c r="D13" s="366" t="s">
        <v>1166</v>
      </c>
      <c r="E13" s="387"/>
      <c r="F13" s="915"/>
      <c r="G13" s="793"/>
      <c r="H13" s="798"/>
      <c r="I13" s="50" t="s">
        <v>82</v>
      </c>
      <c r="J13" s="687">
        <v>26276</v>
      </c>
      <c r="K13" s="687">
        <v>648917</v>
      </c>
    </row>
    <row r="14" spans="1:11" s="671" customFormat="1" ht="33.6" customHeight="1" x14ac:dyDescent="0.2">
      <c r="A14" s="670" t="s">
        <v>1197</v>
      </c>
      <c r="B14" s="367" t="s">
        <v>783</v>
      </c>
      <c r="C14" s="365" t="s">
        <v>1165</v>
      </c>
      <c r="D14" s="366" t="s">
        <v>1166</v>
      </c>
      <c r="E14" s="387"/>
      <c r="F14" s="915"/>
      <c r="G14" s="793"/>
      <c r="H14" s="798"/>
      <c r="I14" s="50"/>
      <c r="J14" s="687"/>
      <c r="K14" s="687"/>
    </row>
    <row r="15" spans="1:11" s="671" customFormat="1" ht="30" customHeight="1" x14ac:dyDescent="0.2">
      <c r="A15" s="670" t="s">
        <v>1198</v>
      </c>
      <c r="B15" s="367" t="s">
        <v>784</v>
      </c>
      <c r="C15" s="365" t="s">
        <v>1165</v>
      </c>
      <c r="D15" s="366" t="s">
        <v>1166</v>
      </c>
      <c r="E15" s="387"/>
      <c r="F15" s="915"/>
      <c r="G15" s="793"/>
      <c r="H15" s="798"/>
      <c r="I15" s="50" t="s">
        <v>83</v>
      </c>
      <c r="J15" s="687">
        <v>80008</v>
      </c>
      <c r="K15" s="687">
        <v>614724</v>
      </c>
    </row>
    <row r="16" spans="1:11" s="671" customFormat="1" ht="30" customHeight="1" x14ac:dyDescent="0.2">
      <c r="A16" s="670" t="s">
        <v>1199</v>
      </c>
      <c r="B16" s="367" t="s">
        <v>785</v>
      </c>
      <c r="C16" s="365" t="s">
        <v>1165</v>
      </c>
      <c r="D16" s="366" t="s">
        <v>1166</v>
      </c>
      <c r="E16" s="387"/>
      <c r="F16" s="915"/>
      <c r="G16" s="793"/>
      <c r="H16" s="798"/>
      <c r="I16" s="50"/>
      <c r="J16" s="687"/>
      <c r="K16" s="687"/>
    </row>
    <row r="17" spans="1:11" s="671" customFormat="1" ht="38.25" x14ac:dyDescent="0.2">
      <c r="A17" s="670" t="s">
        <v>1200</v>
      </c>
      <c r="B17" s="367" t="s">
        <v>786</v>
      </c>
      <c r="C17" s="763" t="s">
        <v>1167</v>
      </c>
      <c r="D17" s="366" t="s">
        <v>1062</v>
      </c>
      <c r="E17" s="387"/>
      <c r="F17" s="915"/>
      <c r="G17" s="793"/>
      <c r="H17" s="798"/>
      <c r="I17" s="50"/>
      <c r="J17" s="687"/>
      <c r="K17" s="687"/>
    </row>
    <row r="18" spans="1:11" s="671" customFormat="1" ht="27.75" customHeight="1" x14ac:dyDescent="0.2">
      <c r="A18" s="670" t="s">
        <v>1202</v>
      </c>
      <c r="B18" s="367" t="s">
        <v>787</v>
      </c>
      <c r="C18" s="763" t="s">
        <v>1167</v>
      </c>
      <c r="D18" s="366" t="s">
        <v>1201</v>
      </c>
      <c r="E18" s="387"/>
      <c r="F18" s="915"/>
      <c r="G18" s="793"/>
      <c r="H18" s="798"/>
      <c r="I18" s="50"/>
      <c r="J18" s="687"/>
      <c r="K18" s="687"/>
    </row>
    <row r="19" spans="1:11" s="671" customFormat="1" ht="15" x14ac:dyDescent="0.2">
      <c r="A19" s="670" t="s">
        <v>1168</v>
      </c>
      <c r="B19" s="367" t="s">
        <v>788</v>
      </c>
      <c r="C19" s="763" t="s">
        <v>1178</v>
      </c>
      <c r="D19" s="366" t="s">
        <v>1103</v>
      </c>
      <c r="E19" s="387"/>
      <c r="F19" s="915"/>
      <c r="G19" s="793"/>
      <c r="H19" s="798"/>
      <c r="I19" s="50"/>
      <c r="J19" s="687"/>
      <c r="K19" s="687"/>
    </row>
    <row r="20" spans="1:11" s="671" customFormat="1" ht="25.5" x14ac:dyDescent="0.2">
      <c r="A20" s="670" t="s">
        <v>1169</v>
      </c>
      <c r="B20" s="367" t="s">
        <v>789</v>
      </c>
      <c r="C20" s="763" t="s">
        <v>1178</v>
      </c>
      <c r="D20" s="366" t="s">
        <v>1103</v>
      </c>
      <c r="E20" s="387"/>
      <c r="F20" s="915"/>
      <c r="G20" s="793"/>
      <c r="H20" s="798"/>
      <c r="I20" s="50"/>
      <c r="J20" s="687"/>
      <c r="K20" s="687"/>
    </row>
    <row r="21" spans="1:11" s="671" customFormat="1" ht="25.5" x14ac:dyDescent="0.2">
      <c r="A21" s="670" t="s">
        <v>1170</v>
      </c>
      <c r="B21" s="367" t="s">
        <v>790</v>
      </c>
      <c r="C21" s="763" t="s">
        <v>1101</v>
      </c>
      <c r="D21" s="366" t="s">
        <v>1103</v>
      </c>
      <c r="E21" s="387"/>
      <c r="F21" s="915"/>
      <c r="G21" s="793"/>
      <c r="H21" s="798"/>
      <c r="I21" s="50"/>
      <c r="J21" s="687"/>
      <c r="K21" s="687"/>
    </row>
    <row r="22" spans="1:11" s="671" customFormat="1" ht="25.5" x14ac:dyDescent="0.2">
      <c r="A22" s="670" t="s">
        <v>1171</v>
      </c>
      <c r="B22" s="367" t="s">
        <v>791</v>
      </c>
      <c r="C22" s="763" t="s">
        <v>1101</v>
      </c>
      <c r="D22" s="366" t="s">
        <v>1172</v>
      </c>
      <c r="E22" s="387"/>
      <c r="F22" s="915"/>
      <c r="G22" s="793"/>
      <c r="H22" s="798"/>
      <c r="I22" s="50"/>
      <c r="J22" s="687"/>
      <c r="K22" s="687"/>
    </row>
    <row r="23" spans="1:11" s="671" customFormat="1" ht="25.5" x14ac:dyDescent="0.2">
      <c r="A23" s="670" t="s">
        <v>1173</v>
      </c>
      <c r="B23" s="367" t="s">
        <v>792</v>
      </c>
      <c r="C23" s="763" t="s">
        <v>1101</v>
      </c>
      <c r="D23" s="366" t="s">
        <v>1174</v>
      </c>
      <c r="E23" s="387"/>
      <c r="F23" s="915"/>
      <c r="G23" s="793"/>
      <c r="H23" s="798"/>
      <c r="I23" s="50"/>
      <c r="J23" s="687"/>
      <c r="K23" s="687"/>
    </row>
    <row r="24" spans="1:11" s="671" customFormat="1" ht="25.5" x14ac:dyDescent="0.2">
      <c r="A24" s="670" t="s">
        <v>1175</v>
      </c>
      <c r="B24" s="367" t="s">
        <v>793</v>
      </c>
      <c r="C24" s="763" t="s">
        <v>1101</v>
      </c>
      <c r="D24" s="366" t="s">
        <v>1102</v>
      </c>
      <c r="E24" s="387"/>
      <c r="F24" s="915"/>
      <c r="G24" s="793"/>
      <c r="H24" s="798"/>
      <c r="I24" s="50"/>
      <c r="J24" s="687"/>
      <c r="K24" s="687"/>
    </row>
    <row r="25" spans="1:11" s="671" customFormat="1" ht="25.5" x14ac:dyDescent="0.2">
      <c r="A25" s="670" t="s">
        <v>1176</v>
      </c>
      <c r="B25" s="367" t="s">
        <v>794</v>
      </c>
      <c r="C25" s="763" t="s">
        <v>1101</v>
      </c>
      <c r="D25" s="366" t="s">
        <v>1102</v>
      </c>
      <c r="E25" s="387"/>
      <c r="F25" s="915"/>
      <c r="G25" s="793"/>
      <c r="H25" s="798"/>
      <c r="I25" s="50"/>
      <c r="J25" s="687"/>
      <c r="K25" s="687"/>
    </row>
    <row r="26" spans="1:11" s="671" customFormat="1" ht="25.5" x14ac:dyDescent="0.2">
      <c r="A26" s="670" t="s">
        <v>1177</v>
      </c>
      <c r="B26" s="367" t="s">
        <v>795</v>
      </c>
      <c r="C26" s="763" t="s">
        <v>1101</v>
      </c>
      <c r="D26" s="366" t="s">
        <v>1174</v>
      </c>
      <c r="E26" s="387"/>
      <c r="F26" s="915"/>
      <c r="G26" s="793"/>
      <c r="H26" s="798"/>
      <c r="I26" s="50"/>
      <c r="J26" s="687"/>
      <c r="K26" s="687"/>
    </row>
    <row r="27" spans="1:11" s="671" customFormat="1" ht="25.5" x14ac:dyDescent="0.2">
      <c r="A27" s="670" t="s">
        <v>1179</v>
      </c>
      <c r="B27" s="367" t="s">
        <v>797</v>
      </c>
      <c r="C27" s="763" t="s">
        <v>1101</v>
      </c>
      <c r="D27" s="366" t="s">
        <v>1185</v>
      </c>
      <c r="E27" s="387"/>
      <c r="F27" s="915"/>
      <c r="G27" s="793"/>
      <c r="H27" s="798"/>
      <c r="I27" s="50"/>
      <c r="J27" s="687"/>
      <c r="K27" s="687"/>
    </row>
    <row r="28" spans="1:11" s="671" customFormat="1" ht="38.25" x14ac:dyDescent="0.2">
      <c r="A28" s="670" t="s">
        <v>1180</v>
      </c>
      <c r="B28" s="367" t="s">
        <v>798</v>
      </c>
      <c r="C28" s="763" t="s">
        <v>1101</v>
      </c>
      <c r="D28" s="366" t="s">
        <v>1185</v>
      </c>
      <c r="E28" s="387"/>
      <c r="F28" s="915"/>
      <c r="G28" s="793"/>
      <c r="H28" s="798"/>
      <c r="I28" s="50"/>
      <c r="J28" s="687"/>
      <c r="K28" s="687"/>
    </row>
    <row r="29" spans="1:11" s="671" customFormat="1" ht="38.25" x14ac:dyDescent="0.2">
      <c r="A29" s="670" t="s">
        <v>1181</v>
      </c>
      <c r="B29" s="367" t="s">
        <v>799</v>
      </c>
      <c r="C29" s="763" t="s">
        <v>1101</v>
      </c>
      <c r="D29" s="366" t="s">
        <v>1174</v>
      </c>
      <c r="E29" s="387"/>
      <c r="F29" s="915"/>
      <c r="G29" s="793"/>
      <c r="H29" s="798"/>
      <c r="I29" s="50"/>
      <c r="J29" s="687"/>
      <c r="K29" s="687"/>
    </row>
    <row r="30" spans="1:11" s="671" customFormat="1" ht="51" x14ac:dyDescent="0.2">
      <c r="A30" s="670" t="s">
        <v>1182</v>
      </c>
      <c r="B30" s="367" t="s">
        <v>800</v>
      </c>
      <c r="C30" s="763" t="s">
        <v>1101</v>
      </c>
      <c r="D30" s="366" t="s">
        <v>1103</v>
      </c>
      <c r="E30" s="387"/>
      <c r="F30" s="915"/>
      <c r="G30" s="793"/>
      <c r="H30" s="798"/>
      <c r="I30" s="50"/>
      <c r="J30" s="687"/>
      <c r="K30" s="687"/>
    </row>
    <row r="31" spans="1:11" s="671" customFormat="1" ht="25.5" x14ac:dyDescent="0.2">
      <c r="A31" s="670" t="s">
        <v>1183</v>
      </c>
      <c r="B31" s="367" t="s">
        <v>801</v>
      </c>
      <c r="C31" s="763" t="s">
        <v>1101</v>
      </c>
      <c r="D31" s="366" t="s">
        <v>1103</v>
      </c>
      <c r="E31" s="387"/>
      <c r="F31" s="915"/>
      <c r="G31" s="793"/>
      <c r="H31" s="798"/>
      <c r="I31" s="50"/>
      <c r="J31" s="687"/>
      <c r="K31" s="687"/>
    </row>
    <row r="32" spans="1:11" s="671" customFormat="1" ht="63.75" x14ac:dyDescent="0.2">
      <c r="A32" s="670" t="s">
        <v>1193</v>
      </c>
      <c r="B32" s="367" t="s">
        <v>802</v>
      </c>
      <c r="C32" s="763" t="s">
        <v>1101</v>
      </c>
      <c r="D32" s="763" t="s">
        <v>1103</v>
      </c>
      <c r="E32" s="387"/>
      <c r="F32" s="915"/>
      <c r="G32" s="793"/>
      <c r="H32" s="798"/>
      <c r="I32" s="50"/>
      <c r="J32" s="687"/>
      <c r="K32" s="687"/>
    </row>
    <row r="33" spans="1:11" s="671" customFormat="1" ht="25.5" x14ac:dyDescent="0.2">
      <c r="A33" s="670" t="s">
        <v>1184</v>
      </c>
      <c r="B33" s="367" t="s">
        <v>803</v>
      </c>
      <c r="C33" s="763" t="s">
        <v>1101</v>
      </c>
      <c r="D33" s="763" t="s">
        <v>1103</v>
      </c>
      <c r="E33" s="387"/>
      <c r="F33" s="915"/>
      <c r="G33" s="793"/>
      <c r="H33" s="798"/>
      <c r="I33" s="50"/>
      <c r="J33" s="687"/>
      <c r="K33" s="687"/>
    </row>
    <row r="34" spans="1:11" s="671" customFormat="1" ht="25.5" x14ac:dyDescent="0.2">
      <c r="A34" s="670" t="s">
        <v>1186</v>
      </c>
      <c r="B34" s="367" t="s">
        <v>867</v>
      </c>
      <c r="C34" s="763" t="s">
        <v>1101</v>
      </c>
      <c r="D34" s="763" t="s">
        <v>1103</v>
      </c>
      <c r="E34" s="387"/>
      <c r="F34" s="915"/>
      <c r="G34" s="793"/>
      <c r="H34" s="798"/>
      <c r="I34" s="50"/>
      <c r="J34" s="687"/>
      <c r="K34" s="687"/>
    </row>
    <row r="35" spans="1:11" s="671" customFormat="1" ht="25.5" x14ac:dyDescent="0.2">
      <c r="A35" s="670" t="s">
        <v>1187</v>
      </c>
      <c r="B35" s="367" t="s">
        <v>868</v>
      </c>
      <c r="C35" s="763" t="s">
        <v>1101</v>
      </c>
      <c r="D35" s="763" t="s">
        <v>1103</v>
      </c>
      <c r="E35" s="387"/>
      <c r="F35" s="915"/>
      <c r="G35" s="793"/>
      <c r="H35" s="798"/>
      <c r="I35" s="50"/>
      <c r="J35" s="687"/>
      <c r="K35" s="687"/>
    </row>
    <row r="36" spans="1:11" s="671" customFormat="1" ht="51" x14ac:dyDescent="0.2">
      <c r="A36" s="670" t="s">
        <v>1190</v>
      </c>
      <c r="B36" s="367" t="s">
        <v>869</v>
      </c>
      <c r="C36" s="763" t="s">
        <v>1101</v>
      </c>
      <c r="D36" s="763" t="s">
        <v>1103</v>
      </c>
      <c r="E36" s="387"/>
      <c r="F36" s="915"/>
      <c r="G36" s="793"/>
      <c r="H36" s="798"/>
      <c r="I36" s="50"/>
      <c r="J36" s="687"/>
      <c r="K36" s="687"/>
    </row>
    <row r="37" spans="1:11" s="671" customFormat="1" ht="25.5" x14ac:dyDescent="0.2">
      <c r="A37" s="670" t="s">
        <v>1191</v>
      </c>
      <c r="B37" s="367" t="s">
        <v>1091</v>
      </c>
      <c r="C37" s="763" t="s">
        <v>1101</v>
      </c>
      <c r="D37" s="763" t="s">
        <v>1103</v>
      </c>
      <c r="E37" s="387"/>
      <c r="F37" s="915"/>
      <c r="G37" s="793"/>
      <c r="H37" s="798"/>
      <c r="I37" s="50"/>
      <c r="J37" s="687"/>
      <c r="K37" s="687"/>
    </row>
    <row r="38" spans="1:11" s="671" customFormat="1" ht="25.5" x14ac:dyDescent="0.2">
      <c r="A38" s="670" t="s">
        <v>1188</v>
      </c>
      <c r="B38" s="367" t="s">
        <v>1092</v>
      </c>
      <c r="C38" s="763" t="s">
        <v>1101</v>
      </c>
      <c r="D38" s="763" t="s">
        <v>1103</v>
      </c>
      <c r="E38" s="387"/>
      <c r="F38" s="915"/>
      <c r="G38" s="793"/>
      <c r="H38" s="798"/>
      <c r="I38" s="50"/>
      <c r="J38" s="687"/>
      <c r="K38" s="687"/>
    </row>
    <row r="39" spans="1:11" s="671" customFormat="1" ht="51" x14ac:dyDescent="0.2">
      <c r="A39" s="670" t="s">
        <v>1192</v>
      </c>
      <c r="B39" s="367" t="s">
        <v>1093</v>
      </c>
      <c r="C39" s="763" t="s">
        <v>1101</v>
      </c>
      <c r="D39" s="763" t="s">
        <v>1103</v>
      </c>
      <c r="E39" s="387"/>
      <c r="F39" s="915"/>
      <c r="G39" s="793"/>
      <c r="H39" s="798"/>
      <c r="I39" s="50"/>
      <c r="J39" s="687"/>
      <c r="K39" s="687"/>
    </row>
    <row r="40" spans="1:11" s="671" customFormat="1" ht="25.5" x14ac:dyDescent="0.2">
      <c r="A40" s="670" t="s">
        <v>1189</v>
      </c>
      <c r="B40" s="367" t="s">
        <v>1094</v>
      </c>
      <c r="C40" s="763" t="s">
        <v>1101</v>
      </c>
      <c r="D40" s="763" t="s">
        <v>1103</v>
      </c>
      <c r="E40" s="387"/>
      <c r="F40" s="915"/>
      <c r="G40" s="793"/>
      <c r="H40" s="798"/>
      <c r="I40" s="50"/>
      <c r="J40" s="687"/>
      <c r="K40" s="687"/>
    </row>
    <row r="41" spans="1:11" s="671" customFormat="1" ht="32.25" customHeight="1" x14ac:dyDescent="0.2">
      <c r="A41" s="670" t="s">
        <v>1298</v>
      </c>
      <c r="B41" s="367" t="s">
        <v>1207</v>
      </c>
      <c r="C41" s="763" t="s">
        <v>1101</v>
      </c>
      <c r="D41" s="763" t="s">
        <v>1102</v>
      </c>
      <c r="E41" s="387"/>
      <c r="F41" s="915"/>
      <c r="G41" s="793"/>
      <c r="H41" s="798"/>
      <c r="I41" s="50"/>
      <c r="J41" s="687"/>
      <c r="K41" s="687"/>
    </row>
    <row r="42" spans="1:11" s="671" customFormat="1" ht="54.75" customHeight="1" x14ac:dyDescent="0.2">
      <c r="A42" s="670" t="s">
        <v>1299</v>
      </c>
      <c r="B42" s="367" t="s">
        <v>840</v>
      </c>
      <c r="C42" s="763" t="s">
        <v>1101</v>
      </c>
      <c r="D42" s="763" t="s">
        <v>1102</v>
      </c>
      <c r="E42" s="387"/>
      <c r="F42" s="915"/>
      <c r="G42" s="793"/>
      <c r="H42" s="798"/>
      <c r="I42" s="50"/>
      <c r="J42" s="687"/>
      <c r="K42" s="687"/>
    </row>
    <row r="43" spans="1:11" s="671" customFormat="1" ht="41.25" customHeight="1" x14ac:dyDescent="0.2">
      <c r="A43" s="670" t="s">
        <v>1297</v>
      </c>
      <c r="B43" s="367" t="s">
        <v>916</v>
      </c>
      <c r="C43" s="911" t="s">
        <v>1101</v>
      </c>
      <c r="D43" s="763" t="s">
        <v>1102</v>
      </c>
      <c r="E43" s="763"/>
      <c r="F43" s="915"/>
      <c r="G43" s="793"/>
      <c r="H43" s="798"/>
      <c r="I43" s="50"/>
      <c r="J43" s="687"/>
      <c r="K43" s="687"/>
    </row>
    <row r="44" spans="1:11" s="671" customFormat="1" ht="25.5" x14ac:dyDescent="0.2">
      <c r="A44" s="686" t="s">
        <v>1304</v>
      </c>
      <c r="B44" s="367" t="s">
        <v>917</v>
      </c>
      <c r="C44" s="763" t="s">
        <v>1101</v>
      </c>
      <c r="D44" s="763" t="s">
        <v>1103</v>
      </c>
      <c r="E44" s="366"/>
      <c r="F44" s="915"/>
      <c r="G44" s="793"/>
      <c r="H44" s="798"/>
      <c r="I44" s="50"/>
      <c r="J44" s="687"/>
      <c r="K44" s="687"/>
    </row>
    <row r="45" spans="1:11" s="671" customFormat="1" ht="25.5" x14ac:dyDescent="0.2">
      <c r="A45" s="686" t="s">
        <v>1302</v>
      </c>
      <c r="B45" s="367" t="s">
        <v>965</v>
      </c>
      <c r="C45" s="763" t="s">
        <v>1101</v>
      </c>
      <c r="D45" s="763" t="s">
        <v>1103</v>
      </c>
      <c r="E45" s="366"/>
      <c r="F45" s="915"/>
      <c r="G45" s="793"/>
      <c r="H45" s="798"/>
      <c r="I45" s="50"/>
      <c r="J45" s="687"/>
      <c r="K45" s="687"/>
    </row>
    <row r="46" spans="1:11" s="671" customFormat="1" ht="25.5" x14ac:dyDescent="0.2">
      <c r="A46" s="686" t="s">
        <v>1303</v>
      </c>
      <c r="B46" s="367" t="s">
        <v>1016</v>
      </c>
      <c r="C46" s="763" t="s">
        <v>1101</v>
      </c>
      <c r="D46" s="763" t="s">
        <v>1103</v>
      </c>
      <c r="E46" s="366"/>
      <c r="F46" s="915"/>
      <c r="G46" s="793"/>
      <c r="H46" s="798"/>
      <c r="I46" s="50"/>
      <c r="J46" s="687"/>
      <c r="K46" s="687"/>
    </row>
    <row r="47" spans="1:11" s="671" customFormat="1" ht="25.5" x14ac:dyDescent="0.2">
      <c r="A47" s="686" t="s">
        <v>1305</v>
      </c>
      <c r="B47" s="367" t="s">
        <v>1017</v>
      </c>
      <c r="C47" s="763" t="s">
        <v>1101</v>
      </c>
      <c r="D47" s="763" t="s">
        <v>1103</v>
      </c>
      <c r="E47" s="366"/>
      <c r="F47" s="915"/>
      <c r="G47" s="793"/>
      <c r="H47" s="798"/>
      <c r="I47" s="50"/>
      <c r="J47" s="687"/>
      <c r="K47" s="687"/>
    </row>
    <row r="48" spans="1:11" s="671" customFormat="1" ht="38.25" x14ac:dyDescent="0.2">
      <c r="A48" s="686" t="s">
        <v>1306</v>
      </c>
      <c r="B48" s="367" t="s">
        <v>1018</v>
      </c>
      <c r="C48" s="763" t="s">
        <v>1101</v>
      </c>
      <c r="D48" s="763" t="s">
        <v>1103</v>
      </c>
      <c r="E48" s="366"/>
      <c r="F48" s="915"/>
      <c r="G48" s="793"/>
      <c r="H48" s="798"/>
      <c r="I48" s="50"/>
      <c r="J48" s="687"/>
      <c r="K48" s="687"/>
    </row>
    <row r="49" spans="1:11" s="671" customFormat="1" ht="63.75" x14ac:dyDescent="0.2">
      <c r="A49" s="670" t="s">
        <v>1151</v>
      </c>
      <c r="B49" s="367" t="s">
        <v>1019</v>
      </c>
      <c r="C49" s="670" t="s">
        <v>1150</v>
      </c>
      <c r="D49" s="670" t="s">
        <v>1036</v>
      </c>
      <c r="E49" s="670"/>
      <c r="F49" s="915"/>
      <c r="G49" s="793"/>
      <c r="H49" s="798"/>
      <c r="I49" s="50"/>
      <c r="J49" s="687"/>
      <c r="K49" s="687"/>
    </row>
    <row r="50" spans="1:11" s="671" customFormat="1" ht="63.75" x14ac:dyDescent="0.2">
      <c r="A50" s="901" t="s">
        <v>1152</v>
      </c>
      <c r="B50" s="367" t="s">
        <v>1020</v>
      </c>
      <c r="C50" s="901" t="s">
        <v>1150</v>
      </c>
      <c r="D50" s="901" t="s">
        <v>1036</v>
      </c>
      <c r="E50" s="901"/>
      <c r="F50" s="916"/>
      <c r="G50" s="794"/>
      <c r="H50" s="798"/>
      <c r="I50" s="50"/>
      <c r="J50" s="687"/>
      <c r="K50" s="687"/>
    </row>
    <row r="51" spans="1:11" s="671" customFormat="1" ht="44.25" customHeight="1" thickBot="1" x14ac:dyDescent="0.25">
      <c r="A51" s="761" t="s">
        <v>1300</v>
      </c>
      <c r="B51" s="760" t="s">
        <v>781</v>
      </c>
      <c r="C51" s="762"/>
      <c r="D51" s="762"/>
      <c r="E51" s="762"/>
      <c r="F51" s="762"/>
      <c r="G51" s="795"/>
      <c r="H51" s="917"/>
      <c r="I51" s="50" t="s">
        <v>90</v>
      </c>
      <c r="J51" s="687">
        <v>37546</v>
      </c>
      <c r="K51" s="687">
        <v>397366</v>
      </c>
    </row>
    <row r="52" spans="1:11" s="671" customFormat="1" ht="16.5" customHeight="1" x14ac:dyDescent="0.2">
      <c r="A52" s="354" t="s">
        <v>936</v>
      </c>
      <c r="B52" s="583" t="s">
        <v>791</v>
      </c>
      <c r="C52" s="692"/>
      <c r="D52" s="692"/>
      <c r="E52" s="692"/>
      <c r="F52" s="914"/>
      <c r="G52" s="792"/>
      <c r="H52" s="694"/>
      <c r="I52" s="50" t="s">
        <v>91</v>
      </c>
      <c r="J52" s="687">
        <v>26120</v>
      </c>
      <c r="K52" s="687">
        <v>664429</v>
      </c>
    </row>
    <row r="53" spans="1:11" s="671" customFormat="1" ht="38.25" x14ac:dyDescent="0.2">
      <c r="A53" s="670" t="s">
        <v>1203</v>
      </c>
      <c r="B53" s="367" t="s">
        <v>792</v>
      </c>
      <c r="C53" s="695" t="s">
        <v>1195</v>
      </c>
      <c r="D53" s="764" t="s">
        <v>1194</v>
      </c>
      <c r="E53" s="696"/>
      <c r="F53" s="915"/>
      <c r="G53" s="793"/>
      <c r="H53" s="798"/>
      <c r="I53" s="50" t="s">
        <v>94</v>
      </c>
      <c r="J53" s="687">
        <v>32102</v>
      </c>
      <c r="K53" s="687">
        <v>3981055</v>
      </c>
    </row>
    <row r="54" spans="1:11" s="671" customFormat="1" ht="38.25" x14ac:dyDescent="0.2">
      <c r="A54" s="670" t="s">
        <v>1205</v>
      </c>
      <c r="B54" s="367" t="s">
        <v>793</v>
      </c>
      <c r="C54" s="695" t="s">
        <v>1195</v>
      </c>
      <c r="D54" s="764" t="s">
        <v>1194</v>
      </c>
      <c r="E54" s="696"/>
      <c r="F54" s="915"/>
      <c r="G54" s="793"/>
      <c r="H54" s="798"/>
      <c r="I54" s="50"/>
      <c r="J54" s="687"/>
      <c r="K54" s="687"/>
    </row>
    <row r="55" spans="1:11" s="671" customFormat="1" ht="38.25" x14ac:dyDescent="0.2">
      <c r="A55" s="670" t="s">
        <v>1206</v>
      </c>
      <c r="B55" s="367" t="s">
        <v>794</v>
      </c>
      <c r="C55" s="695" t="s">
        <v>1195</v>
      </c>
      <c r="D55" s="764" t="s">
        <v>1194</v>
      </c>
      <c r="E55" s="696"/>
      <c r="F55" s="915"/>
      <c r="G55" s="793"/>
      <c r="H55" s="798"/>
      <c r="I55" s="50"/>
      <c r="J55" s="687"/>
      <c r="K55" s="687"/>
    </row>
    <row r="56" spans="1:11" s="671" customFormat="1" ht="38.25" x14ac:dyDescent="0.2">
      <c r="A56" s="670" t="s">
        <v>1204</v>
      </c>
      <c r="B56" s="367" t="s">
        <v>795</v>
      </c>
      <c r="C56" s="695" t="s">
        <v>1101</v>
      </c>
      <c r="D56" s="764" t="s">
        <v>1103</v>
      </c>
      <c r="E56" s="696"/>
      <c r="F56" s="915"/>
      <c r="G56" s="793"/>
      <c r="H56" s="798"/>
      <c r="I56" s="50"/>
      <c r="J56" s="687"/>
      <c r="K56" s="687"/>
    </row>
    <row r="57" spans="1:11" s="585" customFormat="1" ht="15.75" thickBot="1" x14ac:dyDescent="0.25">
      <c r="A57" s="731"/>
      <c r="B57" s="367"/>
      <c r="C57" s="695"/>
      <c r="D57" s="686"/>
      <c r="E57" s="696"/>
      <c r="F57" s="915"/>
      <c r="G57" s="793"/>
      <c r="H57" s="798"/>
      <c r="I57" s="50" t="s">
        <v>96</v>
      </c>
      <c r="J57" s="37">
        <v>40735</v>
      </c>
      <c r="K57" s="37">
        <v>1493130</v>
      </c>
    </row>
    <row r="58" spans="1:11" s="585" customFormat="1" ht="33.75" customHeight="1" thickBot="1" x14ac:dyDescent="0.25">
      <c r="A58" s="672" t="s">
        <v>1301</v>
      </c>
      <c r="B58" s="397" t="s">
        <v>791</v>
      </c>
      <c r="C58" s="693"/>
      <c r="D58" s="693"/>
      <c r="E58" s="693"/>
      <c r="F58" s="693"/>
      <c r="G58" s="796"/>
      <c r="H58" s="225"/>
      <c r="I58" s="50" t="s">
        <v>97</v>
      </c>
      <c r="J58" s="37">
        <v>28677</v>
      </c>
      <c r="K58" s="37">
        <v>1957619</v>
      </c>
    </row>
    <row r="59" spans="1:11" s="585" customFormat="1" ht="26.25" thickBot="1" x14ac:dyDescent="0.25">
      <c r="A59" s="697" t="s">
        <v>1070</v>
      </c>
      <c r="B59" s="698" t="s">
        <v>802</v>
      </c>
      <c r="C59" s="699"/>
      <c r="D59" s="699"/>
      <c r="E59" s="699"/>
      <c r="F59" s="699"/>
      <c r="G59" s="797"/>
      <c r="H59" s="700"/>
      <c r="I59" s="50" t="s">
        <v>105</v>
      </c>
      <c r="J59" s="37">
        <v>31059</v>
      </c>
      <c r="K59" s="37">
        <v>1940106</v>
      </c>
    </row>
    <row r="60" spans="1:11" s="585" customFormat="1" ht="8.25" customHeight="1" x14ac:dyDescent="0.2">
      <c r="A60" s="1101"/>
      <c r="B60" s="1102"/>
      <c r="C60" s="1102"/>
      <c r="D60" s="1102"/>
      <c r="E60" s="1102"/>
      <c r="F60" s="1102"/>
      <c r="G60" s="1102"/>
      <c r="H60" s="1102"/>
      <c r="I60" s="50" t="s">
        <v>106</v>
      </c>
      <c r="J60" s="37">
        <v>35732</v>
      </c>
      <c r="K60" s="37">
        <v>966559</v>
      </c>
    </row>
    <row r="61" spans="1:11" x14ac:dyDescent="0.2">
      <c r="C61" s="132"/>
      <c r="I61" s="50" t="s">
        <v>112</v>
      </c>
      <c r="J61" s="37">
        <v>68829</v>
      </c>
      <c r="K61" s="37">
        <v>249125</v>
      </c>
    </row>
    <row r="62" spans="1:11" x14ac:dyDescent="0.2">
      <c r="I62" s="50" t="s">
        <v>1109</v>
      </c>
      <c r="J62" s="37">
        <v>32475</v>
      </c>
      <c r="K62" s="37">
        <v>2066601</v>
      </c>
    </row>
    <row r="63" spans="1:11" x14ac:dyDescent="0.2">
      <c r="I63" s="50" t="s">
        <v>114</v>
      </c>
      <c r="J63" s="37">
        <v>25580</v>
      </c>
      <c r="K63" s="37">
        <v>1100535</v>
      </c>
    </row>
    <row r="64" spans="1:11" x14ac:dyDescent="0.2">
      <c r="I64" s="50" t="s">
        <v>115</v>
      </c>
      <c r="J64" s="37">
        <v>25560</v>
      </c>
      <c r="K64" s="37">
        <v>547101</v>
      </c>
    </row>
    <row r="65" spans="9:11" x14ac:dyDescent="0.2">
      <c r="I65" s="50" t="s">
        <v>116</v>
      </c>
      <c r="J65" s="37">
        <v>26585</v>
      </c>
      <c r="K65" s="37">
        <v>738657</v>
      </c>
    </row>
    <row r="66" spans="9:11" x14ac:dyDescent="0.2">
      <c r="I66" s="50" t="s">
        <v>117</v>
      </c>
      <c r="J66" s="37">
        <v>29183</v>
      </c>
      <c r="K66" s="37">
        <v>948216</v>
      </c>
    </row>
    <row r="67" spans="9:11" x14ac:dyDescent="0.2">
      <c r="I67" s="50" t="s">
        <v>118</v>
      </c>
      <c r="J67" s="37">
        <v>38448</v>
      </c>
      <c r="K67" s="37">
        <v>1312214</v>
      </c>
    </row>
    <row r="68" spans="9:11" x14ac:dyDescent="0.2">
      <c r="I68" s="50" t="s">
        <v>119</v>
      </c>
      <c r="J68" s="37">
        <v>30870</v>
      </c>
      <c r="K68" s="37">
        <v>950242</v>
      </c>
    </row>
    <row r="69" spans="9:11" x14ac:dyDescent="0.2">
      <c r="I69" s="50" t="s">
        <v>120</v>
      </c>
      <c r="J69" s="37">
        <v>83226</v>
      </c>
      <c r="K69" s="37">
        <v>111751</v>
      </c>
    </row>
    <row r="70" spans="9:11" x14ac:dyDescent="0.2">
      <c r="I70" s="50" t="s">
        <v>121</v>
      </c>
      <c r="J70" s="37">
        <v>49490</v>
      </c>
      <c r="K70" s="37">
        <v>5540810</v>
      </c>
    </row>
    <row r="71" spans="9:11" x14ac:dyDescent="0.2">
      <c r="I71" s="50" t="s">
        <v>122</v>
      </c>
      <c r="J71" s="37">
        <v>57845</v>
      </c>
      <c r="K71" s="37">
        <v>633618</v>
      </c>
    </row>
    <row r="72" spans="9:11" x14ac:dyDescent="0.2">
      <c r="I72" s="50" t="s">
        <v>123</v>
      </c>
      <c r="J72" s="37">
        <v>34899</v>
      </c>
      <c r="K72" s="37">
        <v>2663616</v>
      </c>
    </row>
    <row r="73" spans="9:11" x14ac:dyDescent="0.2">
      <c r="I73" s="50" t="s">
        <v>1110</v>
      </c>
      <c r="J73" s="37">
        <v>31221</v>
      </c>
      <c r="K73" s="37">
        <v>516167</v>
      </c>
    </row>
    <row r="74" spans="9:11" x14ac:dyDescent="0.2">
      <c r="I74" s="50" t="s">
        <v>125</v>
      </c>
      <c r="J74" s="37">
        <v>33972</v>
      </c>
      <c r="K74" s="37">
        <v>2131289</v>
      </c>
    </row>
    <row r="75" spans="9:11" x14ac:dyDescent="0.2">
      <c r="I75" s="50" t="s">
        <v>126</v>
      </c>
      <c r="J75" s="37">
        <v>33452</v>
      </c>
      <c r="K75" s="37">
        <v>1565520</v>
      </c>
    </row>
    <row r="76" spans="9:11" x14ac:dyDescent="0.2">
      <c r="I76" s="50" t="s">
        <v>127</v>
      </c>
      <c r="J76" s="37">
        <v>27966</v>
      </c>
      <c r="K76" s="37">
        <v>1631760</v>
      </c>
    </row>
    <row r="77" spans="9:11" x14ac:dyDescent="0.2">
      <c r="I77" s="50" t="s">
        <v>128</v>
      </c>
      <c r="J77" s="37">
        <v>27196</v>
      </c>
      <c r="K77" s="37">
        <v>651668</v>
      </c>
    </row>
    <row r="78" spans="9:11" x14ac:dyDescent="0.2">
      <c r="I78" s="50" t="s">
        <v>129</v>
      </c>
      <c r="J78" s="37">
        <v>27459</v>
      </c>
      <c r="K78" s="37">
        <v>1106153</v>
      </c>
    </row>
    <row r="79" spans="9:11" x14ac:dyDescent="0.2">
      <c r="I79" s="50" t="s">
        <v>130</v>
      </c>
      <c r="J79" s="37">
        <v>36869</v>
      </c>
      <c r="K79" s="37">
        <v>2090972</v>
      </c>
    </row>
    <row r="80" spans="9:11" x14ac:dyDescent="0.2">
      <c r="I80" s="50" t="s">
        <v>131</v>
      </c>
      <c r="J80" s="37">
        <v>25694</v>
      </c>
      <c r="K80" s="37">
        <v>560521</v>
      </c>
    </row>
    <row r="81" spans="9:11" x14ac:dyDescent="0.2">
      <c r="I81" s="50" t="s">
        <v>132</v>
      </c>
      <c r="J81" s="37">
        <v>29661</v>
      </c>
      <c r="K81" s="37">
        <v>3279410</v>
      </c>
    </row>
    <row r="82" spans="9:11" x14ac:dyDescent="0.2">
      <c r="I82" s="50" t="s">
        <v>133</v>
      </c>
      <c r="J82" s="37">
        <v>29678</v>
      </c>
      <c r="K82" s="37">
        <v>941910</v>
      </c>
    </row>
    <row r="83" spans="9:11" x14ac:dyDescent="0.2">
      <c r="I83" s="50" t="s">
        <v>134</v>
      </c>
      <c r="J83" s="37">
        <v>32647</v>
      </c>
      <c r="K83" s="37">
        <v>2469659</v>
      </c>
    </row>
    <row r="84" spans="9:11" x14ac:dyDescent="0.2">
      <c r="I84" s="50" t="s">
        <v>135</v>
      </c>
      <c r="J84" s="37">
        <v>26932</v>
      </c>
      <c r="K84" s="37">
        <v>1981318</v>
      </c>
    </row>
    <row r="85" spans="9:11" x14ac:dyDescent="0.2">
      <c r="I85" s="50" t="s">
        <v>136</v>
      </c>
      <c r="J85" s="37">
        <v>68427</v>
      </c>
      <c r="K85" s="37">
        <v>385032</v>
      </c>
    </row>
    <row r="86" spans="9:11" x14ac:dyDescent="0.2">
      <c r="I86" s="50" t="s">
        <v>137</v>
      </c>
      <c r="J86" s="37">
        <v>35999</v>
      </c>
      <c r="K86" s="37">
        <v>3435797</v>
      </c>
    </row>
    <row r="87" spans="9:11" x14ac:dyDescent="0.2">
      <c r="I87" s="50" t="s">
        <v>138</v>
      </c>
      <c r="J87" s="37">
        <v>27282</v>
      </c>
      <c r="K87" s="37">
        <v>796261</v>
      </c>
    </row>
    <row r="88" spans="9:11" x14ac:dyDescent="0.2">
      <c r="I88" s="50" t="s">
        <v>1111</v>
      </c>
      <c r="J88" s="37">
        <v>27302</v>
      </c>
      <c r="K88" s="37">
        <v>864614</v>
      </c>
    </row>
    <row r="89" spans="9:11" x14ac:dyDescent="0.2">
      <c r="I89" s="50" t="s">
        <v>140</v>
      </c>
      <c r="J89" s="37">
        <v>30722</v>
      </c>
      <c r="K89" s="37">
        <v>1106891</v>
      </c>
    </row>
    <row r="90" spans="9:11" x14ac:dyDescent="0.2">
      <c r="I90" s="50" t="s">
        <v>141</v>
      </c>
      <c r="J90" s="37">
        <v>41077</v>
      </c>
      <c r="K90" s="37">
        <v>767697</v>
      </c>
    </row>
    <row r="91" spans="9:11" x14ac:dyDescent="0.2">
      <c r="I91" s="50" t="s">
        <v>142</v>
      </c>
      <c r="J91" s="37">
        <v>31700</v>
      </c>
      <c r="K91" s="37">
        <v>1227356</v>
      </c>
    </row>
    <row r="92" spans="9:11" x14ac:dyDescent="0.2">
      <c r="I92" s="50" t="s">
        <v>143</v>
      </c>
      <c r="J92" s="37">
        <v>42916</v>
      </c>
      <c r="K92" s="37">
        <v>1072940</v>
      </c>
    </row>
    <row r="93" spans="9:11" x14ac:dyDescent="0.2">
      <c r="I93" s="50" t="s">
        <v>144</v>
      </c>
      <c r="J93" s="37">
        <v>26487</v>
      </c>
      <c r="K93" s="37">
        <v>1043727</v>
      </c>
    </row>
    <row r="94" spans="9:11" x14ac:dyDescent="0.2">
      <c r="I94" s="50" t="s">
        <v>145</v>
      </c>
      <c r="J94" s="37">
        <v>34098</v>
      </c>
      <c r="K94" s="37">
        <v>2723860</v>
      </c>
    </row>
    <row r="95" spans="9:11" x14ac:dyDescent="0.2">
      <c r="I95" s="50" t="s">
        <v>146</v>
      </c>
      <c r="J95" s="37">
        <v>38089</v>
      </c>
      <c r="K95" s="37">
        <v>819090</v>
      </c>
    </row>
    <row r="96" spans="9:11" x14ac:dyDescent="0.2">
      <c r="I96" s="50" t="s">
        <v>147</v>
      </c>
      <c r="J96" s="37">
        <v>31575</v>
      </c>
      <c r="K96" s="37">
        <v>1037949</v>
      </c>
    </row>
    <row r="97" spans="9:11" x14ac:dyDescent="0.2">
      <c r="I97" s="50" t="s">
        <v>148</v>
      </c>
      <c r="J97" s="37">
        <v>82593</v>
      </c>
      <c r="K97" s="37">
        <v>7315739</v>
      </c>
    </row>
    <row r="98" spans="9:11" x14ac:dyDescent="0.2">
      <c r="I98" s="50" t="s">
        <v>149</v>
      </c>
      <c r="J98" s="37">
        <v>54444</v>
      </c>
      <c r="K98" s="37">
        <v>3728035</v>
      </c>
    </row>
    <row r="99" spans="9:11" x14ac:dyDescent="0.2">
      <c r="I99" s="50" t="s">
        <v>150</v>
      </c>
      <c r="J99" s="37">
        <v>36829</v>
      </c>
      <c r="K99" s="37">
        <v>132377</v>
      </c>
    </row>
    <row r="100" spans="9:11" x14ac:dyDescent="0.2">
      <c r="I100" s="50" t="s">
        <v>151</v>
      </c>
      <c r="J100" s="37">
        <v>91657</v>
      </c>
      <c r="K100" s="37">
        <v>32924</v>
      </c>
    </row>
    <row r="101" spans="9:11" x14ac:dyDescent="0.2">
      <c r="I101" s="50" t="s">
        <v>152</v>
      </c>
      <c r="J101" s="37">
        <v>80911</v>
      </c>
      <c r="K101" s="37">
        <v>1117381</v>
      </c>
    </row>
    <row r="102" spans="9:11" x14ac:dyDescent="0.2">
      <c r="I102" s="50" t="s">
        <v>153</v>
      </c>
      <c r="J102" s="37">
        <v>97495</v>
      </c>
      <c r="K102" s="37">
        <v>34744</v>
      </c>
    </row>
    <row r="103" spans="9:11" x14ac:dyDescent="0.2">
      <c r="I103" s="50" t="s">
        <v>154</v>
      </c>
      <c r="J103" s="37">
        <v>87911</v>
      </c>
      <c r="K103" s="37">
        <v>363091</v>
      </c>
    </row>
    <row r="104" spans="9:11" x14ac:dyDescent="0.2">
      <c r="J104" s="37">
        <v>21619</v>
      </c>
      <c r="K104" s="37">
        <v>1510328</v>
      </c>
    </row>
    <row r="105" spans="9:11" x14ac:dyDescent="0.2">
      <c r="J105" s="37">
        <v>21329</v>
      </c>
      <c r="K105" s="37">
        <v>304126</v>
      </c>
    </row>
  </sheetData>
  <mergeCells count="11">
    <mergeCell ref="A2:H2"/>
    <mergeCell ref="D3:F3"/>
    <mergeCell ref="A60:H60"/>
    <mergeCell ref="B4:E4"/>
    <mergeCell ref="A5:H5"/>
    <mergeCell ref="A9:A10"/>
    <mergeCell ref="B9:B10"/>
    <mergeCell ref="C9:C10"/>
    <mergeCell ref="D9:D10"/>
    <mergeCell ref="E9:F9"/>
    <mergeCell ref="G9:H9"/>
  </mergeCells>
  <phoneticPr fontId="49" type="noConversion"/>
  <pageMargins left="0.70866141732283472" right="0.23622047244094491" top="0.31496062992125984" bottom="0.19685039370078741" header="0.31496062992125984" footer="0.19685039370078741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7">
    <tabColor theme="0"/>
    <pageSetUpPr fitToPage="1"/>
  </sheetPr>
  <dimension ref="A1:I71"/>
  <sheetViews>
    <sheetView topLeftCell="A42" zoomScaleNormal="100" workbookViewId="0">
      <selection activeCell="D10" sqref="D10:F39"/>
    </sheetView>
  </sheetViews>
  <sheetFormatPr defaultColWidth="9.140625" defaultRowHeight="12.75" x14ac:dyDescent="0.2"/>
  <cols>
    <col min="1" max="1" width="45.7109375" style="376" customWidth="1"/>
    <col min="2" max="2" width="15" style="376" customWidth="1"/>
    <col min="3" max="3" width="5.42578125" style="376" customWidth="1"/>
    <col min="4" max="4" width="9.28515625" style="376" customWidth="1"/>
    <col min="5" max="5" width="11.140625" style="376" customWidth="1"/>
    <col min="6" max="6" width="12.5703125" style="376" customWidth="1"/>
    <col min="7" max="7" width="38.7109375" style="495" customWidth="1"/>
    <col min="8" max="16384" width="9.140625" style="376"/>
  </cols>
  <sheetData>
    <row r="1" spans="1:9" ht="12.75" customHeight="1" x14ac:dyDescent="0.2">
      <c r="F1" s="458" t="s">
        <v>1065</v>
      </c>
      <c r="G1" s="459" t="s">
        <v>70</v>
      </c>
      <c r="H1" s="460">
        <v>27250</v>
      </c>
      <c r="I1" s="460">
        <v>337020</v>
      </c>
    </row>
    <row r="2" spans="1:9" ht="39.75" customHeight="1" x14ac:dyDescent="0.2">
      <c r="A2" s="965" t="s">
        <v>1334</v>
      </c>
      <c r="B2" s="965"/>
      <c r="C2" s="965"/>
      <c r="D2" s="965"/>
      <c r="E2" s="965"/>
      <c r="F2" s="965"/>
      <c r="G2" s="459" t="s">
        <v>71</v>
      </c>
      <c r="H2" s="460">
        <v>29722</v>
      </c>
      <c r="I2" s="460">
        <v>155337</v>
      </c>
    </row>
    <row r="3" spans="1:9" ht="14.25" x14ac:dyDescent="0.2">
      <c r="A3" s="974" t="s">
        <v>1315</v>
      </c>
      <c r="B3" s="974"/>
      <c r="C3" s="974"/>
      <c r="D3" s="974"/>
      <c r="E3" s="974"/>
      <c r="F3" s="974"/>
      <c r="G3" s="459"/>
      <c r="H3" s="460"/>
      <c r="I3" s="460"/>
    </row>
    <row r="4" spans="1:9" s="379" customFormat="1" ht="11.25" x14ac:dyDescent="0.2">
      <c r="A4" s="951" t="s">
        <v>1063</v>
      </c>
      <c r="B4" s="951"/>
      <c r="C4" s="951"/>
      <c r="D4" s="951"/>
      <c r="E4" s="951"/>
      <c r="F4" s="951"/>
      <c r="G4" s="461" t="s">
        <v>74</v>
      </c>
      <c r="H4" s="462">
        <v>26374</v>
      </c>
      <c r="I4" s="462">
        <v>1617160</v>
      </c>
    </row>
    <row r="5" spans="1:9" s="466" customFormat="1" ht="12" x14ac:dyDescent="0.2">
      <c r="A5" s="463"/>
      <c r="B5" s="463"/>
      <c r="C5" s="463"/>
      <c r="D5" s="463"/>
      <c r="E5" s="463"/>
      <c r="F5" s="463"/>
      <c r="G5" s="464" t="s">
        <v>75</v>
      </c>
      <c r="H5" s="465">
        <v>27300</v>
      </c>
      <c r="I5" s="465">
        <v>210906</v>
      </c>
    </row>
    <row r="6" spans="1:9" s="467" customFormat="1" ht="15" thickBot="1" x14ac:dyDescent="0.25">
      <c r="A6" s="379"/>
      <c r="B6" s="379"/>
      <c r="C6" s="468"/>
      <c r="D6" s="469"/>
      <c r="E6" s="470"/>
      <c r="F6" s="463"/>
      <c r="G6" s="464" t="s">
        <v>78</v>
      </c>
      <c r="H6" s="465">
        <v>25857</v>
      </c>
      <c r="I6" s="465">
        <v>309246</v>
      </c>
    </row>
    <row r="7" spans="1:9" s="467" customFormat="1" ht="108" x14ac:dyDescent="0.2">
      <c r="A7" s="1107" t="s">
        <v>954</v>
      </c>
      <c r="B7" s="1108"/>
      <c r="C7" s="471" t="s">
        <v>753</v>
      </c>
      <c r="D7" s="471" t="s">
        <v>955</v>
      </c>
      <c r="E7" s="471" t="s">
        <v>956</v>
      </c>
      <c r="F7" s="472" t="s">
        <v>957</v>
      </c>
      <c r="G7" s="464" t="s">
        <v>79</v>
      </c>
      <c r="H7" s="465">
        <v>35726</v>
      </c>
      <c r="I7" s="465">
        <v>542345</v>
      </c>
    </row>
    <row r="8" spans="1:9" s="467" customFormat="1" ht="13.5" thickBot="1" x14ac:dyDescent="0.25">
      <c r="A8" s="1109">
        <v>1</v>
      </c>
      <c r="B8" s="1110"/>
      <c r="C8" s="148">
        <v>2</v>
      </c>
      <c r="D8" s="148">
        <v>3</v>
      </c>
      <c r="E8" s="148">
        <v>4</v>
      </c>
      <c r="F8" s="151">
        <v>5</v>
      </c>
      <c r="G8" s="464" t="s">
        <v>80</v>
      </c>
      <c r="H8" s="465">
        <v>49734</v>
      </c>
      <c r="I8" s="465">
        <v>704327</v>
      </c>
    </row>
    <row r="9" spans="1:9" s="467" customFormat="1" x14ac:dyDescent="0.2">
      <c r="A9" s="1111" t="s">
        <v>958</v>
      </c>
      <c r="B9" s="1108"/>
      <c r="C9" s="473"/>
      <c r="D9" s="473"/>
      <c r="E9" s="473"/>
      <c r="F9" s="474"/>
      <c r="G9" s="464" t="s">
        <v>81</v>
      </c>
      <c r="H9" s="465">
        <v>26700</v>
      </c>
      <c r="I9" s="465">
        <v>552779</v>
      </c>
    </row>
    <row r="10" spans="1:9" s="467" customFormat="1" x14ac:dyDescent="0.2">
      <c r="A10" s="1112" t="s">
        <v>1076</v>
      </c>
      <c r="B10" s="1113"/>
      <c r="C10" s="367" t="s">
        <v>782</v>
      </c>
      <c r="D10" s="365"/>
      <c r="E10" s="475"/>
      <c r="F10" s="476"/>
      <c r="G10" s="464" t="s">
        <v>82</v>
      </c>
      <c r="H10" s="465">
        <v>26276</v>
      </c>
      <c r="I10" s="465">
        <v>648917</v>
      </c>
    </row>
    <row r="11" spans="1:9" s="467" customFormat="1" x14ac:dyDescent="0.2">
      <c r="A11" s="1112" t="s">
        <v>1077</v>
      </c>
      <c r="B11" s="1113"/>
      <c r="C11" s="367" t="s">
        <v>783</v>
      </c>
      <c r="D11" s="365"/>
      <c r="E11" s="475"/>
      <c r="F11" s="476"/>
      <c r="G11" s="464" t="s">
        <v>83</v>
      </c>
      <c r="H11" s="465">
        <v>80008</v>
      </c>
      <c r="I11" s="465">
        <v>614724</v>
      </c>
    </row>
    <row r="12" spans="1:9" s="467" customFormat="1" ht="13.5" thickBot="1" x14ac:dyDescent="0.25">
      <c r="A12" s="1114" t="s">
        <v>1078</v>
      </c>
      <c r="B12" s="1115"/>
      <c r="C12" s="369" t="s">
        <v>784</v>
      </c>
      <c r="D12" s="365"/>
      <c r="E12" s="475"/>
      <c r="F12" s="476"/>
      <c r="G12" s="464" t="s">
        <v>84</v>
      </c>
      <c r="H12" s="465">
        <v>27254</v>
      </c>
      <c r="I12" s="465">
        <v>519790</v>
      </c>
    </row>
    <row r="13" spans="1:9" s="467" customFormat="1" ht="13.5" thickBot="1" x14ac:dyDescent="0.25">
      <c r="A13" s="1116" t="s">
        <v>959</v>
      </c>
      <c r="B13" s="1117"/>
      <c r="C13" s="477" t="s">
        <v>781</v>
      </c>
      <c r="D13" s="478"/>
      <c r="E13" s="479"/>
      <c r="F13" s="480"/>
      <c r="G13" s="464" t="s">
        <v>85</v>
      </c>
      <c r="H13" s="465">
        <v>36547</v>
      </c>
      <c r="I13" s="465">
        <v>2932564</v>
      </c>
    </row>
    <row r="14" spans="1:9" s="467" customFormat="1" x14ac:dyDescent="0.2">
      <c r="A14" s="1111" t="s">
        <v>960</v>
      </c>
      <c r="B14" s="1108"/>
      <c r="C14" s="473"/>
      <c r="D14" s="473"/>
      <c r="E14" s="473"/>
      <c r="F14" s="474"/>
      <c r="G14" s="464" t="s">
        <v>86</v>
      </c>
      <c r="H14" s="465">
        <v>38172</v>
      </c>
      <c r="I14" s="465">
        <v>179864</v>
      </c>
    </row>
    <row r="15" spans="1:9" s="467" customFormat="1" x14ac:dyDescent="0.2">
      <c r="A15" s="1112" t="s">
        <v>1079</v>
      </c>
      <c r="B15" s="1113"/>
      <c r="C15" s="367" t="s">
        <v>792</v>
      </c>
      <c r="D15" s="365"/>
      <c r="E15" s="475"/>
      <c r="F15" s="476"/>
      <c r="G15" s="464" t="s">
        <v>87</v>
      </c>
      <c r="H15" s="465">
        <v>29333</v>
      </c>
      <c r="I15" s="465">
        <v>1205013</v>
      </c>
    </row>
    <row r="16" spans="1:9" s="467" customFormat="1" x14ac:dyDescent="0.2">
      <c r="A16" s="1112" t="s">
        <v>1077</v>
      </c>
      <c r="B16" s="1113"/>
      <c r="C16" s="367" t="s">
        <v>793</v>
      </c>
      <c r="D16" s="365"/>
      <c r="E16" s="475"/>
      <c r="F16" s="476"/>
      <c r="G16" s="464" t="s">
        <v>88</v>
      </c>
      <c r="H16" s="465">
        <v>37546</v>
      </c>
      <c r="I16" s="465">
        <v>397366</v>
      </c>
    </row>
    <row r="17" spans="1:9" s="467" customFormat="1" ht="13.5" thickBot="1" x14ac:dyDescent="0.25">
      <c r="A17" s="1118" t="s">
        <v>1078</v>
      </c>
      <c r="B17" s="1119"/>
      <c r="C17" s="368" t="s">
        <v>794</v>
      </c>
      <c r="D17" s="394"/>
      <c r="E17" s="475"/>
      <c r="F17" s="481"/>
      <c r="G17" s="464" t="s">
        <v>89</v>
      </c>
      <c r="H17" s="465">
        <v>26120</v>
      </c>
      <c r="I17" s="465">
        <v>664429</v>
      </c>
    </row>
    <row r="18" spans="1:9" s="467" customFormat="1" ht="13.5" thickBot="1" x14ac:dyDescent="0.25">
      <c r="A18" s="1116" t="s">
        <v>961</v>
      </c>
      <c r="B18" s="1117"/>
      <c r="C18" s="482" t="s">
        <v>791</v>
      </c>
      <c r="D18" s="483"/>
      <c r="E18" s="484"/>
      <c r="F18" s="485"/>
      <c r="G18" s="464" t="s">
        <v>90</v>
      </c>
      <c r="H18" s="465">
        <v>26517</v>
      </c>
      <c r="I18" s="465">
        <v>976947</v>
      </c>
    </row>
    <row r="19" spans="1:9" s="467" customFormat="1" x14ac:dyDescent="0.2">
      <c r="A19" s="1111" t="s">
        <v>962</v>
      </c>
      <c r="B19" s="1108"/>
      <c r="C19" s="486"/>
      <c r="D19" s="473"/>
      <c r="E19" s="473"/>
      <c r="F19" s="474"/>
      <c r="G19" s="464" t="s">
        <v>91</v>
      </c>
      <c r="H19" s="465">
        <v>24280</v>
      </c>
      <c r="I19" s="465">
        <v>1904622</v>
      </c>
    </row>
    <row r="20" spans="1:9" s="467" customFormat="1" x14ac:dyDescent="0.2">
      <c r="A20" s="1112" t="s">
        <v>1079</v>
      </c>
      <c r="B20" s="1113"/>
      <c r="C20" s="93" t="s">
        <v>803</v>
      </c>
      <c r="D20" s="365"/>
      <c r="E20" s="475"/>
      <c r="F20" s="476"/>
      <c r="G20" s="464" t="s">
        <v>92</v>
      </c>
      <c r="H20" s="465">
        <v>32102</v>
      </c>
      <c r="I20" s="465">
        <v>3981055</v>
      </c>
    </row>
    <row r="21" spans="1:9" s="467" customFormat="1" x14ac:dyDescent="0.2">
      <c r="A21" s="1112" t="s">
        <v>1077</v>
      </c>
      <c r="B21" s="1113"/>
      <c r="C21" s="93" t="s">
        <v>867</v>
      </c>
      <c r="D21" s="365"/>
      <c r="E21" s="475"/>
      <c r="F21" s="476"/>
      <c r="G21" s="464" t="s">
        <v>93</v>
      </c>
      <c r="H21" s="465">
        <v>43008</v>
      </c>
      <c r="I21" s="465">
        <v>2139877</v>
      </c>
    </row>
    <row r="22" spans="1:9" s="467" customFormat="1" ht="13.5" thickBot="1" x14ac:dyDescent="0.25">
      <c r="A22" s="1114" t="s">
        <v>1078</v>
      </c>
      <c r="B22" s="1115"/>
      <c r="C22" s="487" t="s">
        <v>868</v>
      </c>
      <c r="D22" s="415"/>
      <c r="E22" s="475"/>
      <c r="F22" s="476"/>
      <c r="G22" s="464" t="s">
        <v>94</v>
      </c>
      <c r="H22" s="465">
        <v>40735</v>
      </c>
      <c r="I22" s="465">
        <v>1493130</v>
      </c>
    </row>
    <row r="23" spans="1:9" s="467" customFormat="1" ht="13.5" thickBot="1" x14ac:dyDescent="0.25">
      <c r="A23" s="1116" t="s">
        <v>963</v>
      </c>
      <c r="B23" s="1117"/>
      <c r="C23" s="488" t="s">
        <v>802</v>
      </c>
      <c r="D23" s="489"/>
      <c r="E23" s="479"/>
      <c r="F23" s="480"/>
      <c r="G23" s="464" t="s">
        <v>95</v>
      </c>
      <c r="H23" s="465">
        <v>28677</v>
      </c>
      <c r="I23" s="465">
        <v>1957619</v>
      </c>
    </row>
    <row r="24" spans="1:9" s="467" customFormat="1" x14ac:dyDescent="0.2">
      <c r="A24" s="1111" t="s">
        <v>964</v>
      </c>
      <c r="B24" s="1108"/>
      <c r="C24" s="486"/>
      <c r="D24" s="473"/>
      <c r="E24" s="473"/>
      <c r="F24" s="474"/>
      <c r="G24" s="464" t="s">
        <v>96</v>
      </c>
      <c r="H24" s="465">
        <v>45750</v>
      </c>
      <c r="I24" s="465">
        <v>1025799</v>
      </c>
    </row>
    <row r="25" spans="1:9" s="467" customFormat="1" x14ac:dyDescent="0.2">
      <c r="A25" s="1112" t="s">
        <v>1079</v>
      </c>
      <c r="B25" s="1113"/>
      <c r="C25" s="93" t="s">
        <v>916</v>
      </c>
      <c r="D25" s="365"/>
      <c r="E25" s="475"/>
      <c r="F25" s="476"/>
      <c r="G25" s="464" t="s">
        <v>97</v>
      </c>
      <c r="H25" s="465">
        <v>40631</v>
      </c>
      <c r="I25" s="465">
        <v>639378</v>
      </c>
    </row>
    <row r="26" spans="1:9" s="467" customFormat="1" x14ac:dyDescent="0.2">
      <c r="A26" s="1112" t="s">
        <v>1077</v>
      </c>
      <c r="B26" s="1113"/>
      <c r="C26" s="93" t="s">
        <v>917</v>
      </c>
      <c r="D26" s="365"/>
      <c r="E26" s="475"/>
      <c r="F26" s="476"/>
      <c r="G26" s="464" t="s">
        <v>98</v>
      </c>
      <c r="H26" s="465">
        <v>41980</v>
      </c>
      <c r="I26" s="465">
        <v>950437</v>
      </c>
    </row>
    <row r="27" spans="1:9" s="467" customFormat="1" ht="13.5" thickBot="1" x14ac:dyDescent="0.25">
      <c r="A27" s="1118" t="s">
        <v>1078</v>
      </c>
      <c r="B27" s="1119"/>
      <c r="C27" s="490" t="s">
        <v>965</v>
      </c>
      <c r="D27" s="394"/>
      <c r="E27" s="475"/>
      <c r="F27" s="481"/>
      <c r="G27" s="464" t="s">
        <v>99</v>
      </c>
      <c r="H27" s="465">
        <v>31973</v>
      </c>
      <c r="I27" s="465">
        <v>749422</v>
      </c>
    </row>
    <row r="28" spans="1:9" s="467" customFormat="1" ht="13.5" thickBot="1" x14ac:dyDescent="0.25">
      <c r="A28" s="1116" t="s">
        <v>966</v>
      </c>
      <c r="B28" s="1117"/>
      <c r="C28" s="491" t="s">
        <v>840</v>
      </c>
      <c r="D28" s="483"/>
      <c r="E28" s="484"/>
      <c r="F28" s="485"/>
      <c r="G28" s="464" t="s">
        <v>100</v>
      </c>
      <c r="H28" s="465">
        <v>29821</v>
      </c>
      <c r="I28" s="465">
        <v>1238277</v>
      </c>
    </row>
    <row r="29" spans="1:9" s="467" customFormat="1" x14ac:dyDescent="0.2">
      <c r="A29" s="1111" t="s">
        <v>967</v>
      </c>
      <c r="B29" s="1108"/>
      <c r="C29" s="486"/>
      <c r="D29" s="473"/>
      <c r="E29" s="473"/>
      <c r="F29" s="474"/>
      <c r="G29" s="464" t="s">
        <v>101</v>
      </c>
      <c r="H29" s="465">
        <v>24668</v>
      </c>
      <c r="I29" s="465">
        <v>1025305</v>
      </c>
    </row>
    <row r="30" spans="1:9" s="467" customFormat="1" x14ac:dyDescent="0.2">
      <c r="A30" s="1112" t="s">
        <v>1076</v>
      </c>
      <c r="B30" s="1113"/>
      <c r="C30" s="93" t="s">
        <v>968</v>
      </c>
      <c r="D30" s="365"/>
      <c r="E30" s="475"/>
      <c r="F30" s="476"/>
      <c r="G30" s="464" t="s">
        <v>102</v>
      </c>
      <c r="H30" s="465">
        <v>27398</v>
      </c>
      <c r="I30" s="465">
        <v>1177255</v>
      </c>
    </row>
    <row r="31" spans="1:9" s="467" customFormat="1" x14ac:dyDescent="0.2">
      <c r="A31" s="1112" t="s">
        <v>1080</v>
      </c>
      <c r="B31" s="1113"/>
      <c r="C31" s="93" t="s">
        <v>969</v>
      </c>
      <c r="D31" s="365"/>
      <c r="E31" s="475"/>
      <c r="F31" s="476"/>
      <c r="G31" s="464" t="s">
        <v>103</v>
      </c>
      <c r="H31" s="465">
        <v>31059</v>
      </c>
      <c r="I31" s="465">
        <v>1940106</v>
      </c>
    </row>
    <row r="32" spans="1:9" s="467" customFormat="1" ht="13.5" thickBot="1" x14ac:dyDescent="0.25">
      <c r="A32" s="1118" t="s">
        <v>1078</v>
      </c>
      <c r="B32" s="1119"/>
      <c r="C32" s="490" t="s">
        <v>970</v>
      </c>
      <c r="D32" s="394"/>
      <c r="E32" s="475"/>
      <c r="F32" s="481"/>
      <c r="G32" s="464" t="s">
        <v>104</v>
      </c>
      <c r="H32" s="465">
        <v>35732</v>
      </c>
      <c r="I32" s="465">
        <v>966559</v>
      </c>
    </row>
    <row r="33" spans="1:9" s="467" customFormat="1" ht="13.5" thickBot="1" x14ac:dyDescent="0.25">
      <c r="A33" s="1116" t="s">
        <v>971</v>
      </c>
      <c r="B33" s="1117"/>
      <c r="C33" s="491" t="s">
        <v>972</v>
      </c>
      <c r="D33" s="483"/>
      <c r="E33" s="484"/>
      <c r="F33" s="485"/>
      <c r="G33" s="464" t="s">
        <v>105</v>
      </c>
      <c r="H33" s="465">
        <v>30172</v>
      </c>
      <c r="I33" s="465">
        <v>1888104</v>
      </c>
    </row>
    <row r="34" spans="1:9" s="467" customFormat="1" x14ac:dyDescent="0.2">
      <c r="A34" s="1111" t="s">
        <v>973</v>
      </c>
      <c r="B34" s="1108"/>
      <c r="C34" s="486"/>
      <c r="D34" s="473"/>
      <c r="E34" s="473"/>
      <c r="F34" s="474"/>
      <c r="G34" s="464" t="s">
        <v>106</v>
      </c>
      <c r="H34" s="465">
        <v>26508</v>
      </c>
      <c r="I34" s="465">
        <v>848745</v>
      </c>
    </row>
    <row r="35" spans="1:9" s="467" customFormat="1" x14ac:dyDescent="0.2">
      <c r="A35" s="1112" t="s">
        <v>1079</v>
      </c>
      <c r="B35" s="1113"/>
      <c r="C35" s="93" t="s">
        <v>10</v>
      </c>
      <c r="D35" s="365"/>
      <c r="E35" s="475"/>
      <c r="F35" s="476"/>
      <c r="G35" s="464" t="s">
        <v>107</v>
      </c>
      <c r="H35" s="465">
        <v>38981</v>
      </c>
      <c r="I35" s="465">
        <v>1878631</v>
      </c>
    </row>
    <row r="36" spans="1:9" s="467" customFormat="1" x14ac:dyDescent="0.2">
      <c r="A36" s="1112" t="s">
        <v>1077</v>
      </c>
      <c r="B36" s="1113"/>
      <c r="C36" s="93" t="s">
        <v>12</v>
      </c>
      <c r="D36" s="365"/>
      <c r="E36" s="475"/>
      <c r="F36" s="476"/>
      <c r="G36" s="464" t="s">
        <v>108</v>
      </c>
      <c r="H36" s="465">
        <v>35577</v>
      </c>
      <c r="I36" s="465">
        <v>774022</v>
      </c>
    </row>
    <row r="37" spans="1:9" s="467" customFormat="1" ht="13.5" thickBot="1" x14ac:dyDescent="0.25">
      <c r="A37" s="1118" t="s">
        <v>1078</v>
      </c>
      <c r="B37" s="1119"/>
      <c r="C37" s="490" t="s">
        <v>14</v>
      </c>
      <c r="D37" s="394"/>
      <c r="E37" s="475"/>
      <c r="F37" s="481"/>
      <c r="G37" s="464" t="s">
        <v>109</v>
      </c>
      <c r="H37" s="465">
        <v>34752</v>
      </c>
      <c r="I37" s="465">
        <v>800385</v>
      </c>
    </row>
    <row r="38" spans="1:9" s="467" customFormat="1" ht="13.5" thickBot="1" x14ac:dyDescent="0.25">
      <c r="A38" s="1116" t="s">
        <v>974</v>
      </c>
      <c r="B38" s="1117"/>
      <c r="C38" s="491" t="s">
        <v>7</v>
      </c>
      <c r="D38" s="492"/>
      <c r="E38" s="484"/>
      <c r="F38" s="485"/>
      <c r="G38" s="464" t="s">
        <v>110</v>
      </c>
      <c r="H38" s="465">
        <v>68829</v>
      </c>
      <c r="I38" s="465">
        <v>249125</v>
      </c>
    </row>
    <row r="39" spans="1:9" s="467" customFormat="1" ht="13.5" thickBot="1" x14ac:dyDescent="0.25">
      <c r="A39" s="1120" t="s">
        <v>1072</v>
      </c>
      <c r="B39" s="1117"/>
      <c r="C39" s="493" t="s">
        <v>1083</v>
      </c>
      <c r="D39" s="492"/>
      <c r="E39" s="484"/>
      <c r="F39" s="494"/>
      <c r="G39" s="464" t="s">
        <v>116</v>
      </c>
      <c r="H39" s="465">
        <v>38448</v>
      </c>
      <c r="I39" s="465">
        <v>1312214</v>
      </c>
    </row>
    <row r="40" spans="1:9" s="467" customFormat="1" x14ac:dyDescent="0.2">
      <c r="A40" s="1101"/>
      <c r="B40" s="1102"/>
      <c r="C40" s="1102"/>
      <c r="D40" s="1102"/>
      <c r="E40" s="1102"/>
      <c r="F40" s="1102"/>
      <c r="G40" s="464" t="s">
        <v>117</v>
      </c>
      <c r="H40" s="465">
        <v>30870</v>
      </c>
      <c r="I40" s="465">
        <v>950242</v>
      </c>
    </row>
    <row r="41" spans="1:9" x14ac:dyDescent="0.2">
      <c r="G41" s="459" t="s">
        <v>1110</v>
      </c>
      <c r="H41" s="460">
        <v>33452</v>
      </c>
      <c r="I41" s="460">
        <v>1565520</v>
      </c>
    </row>
    <row r="42" spans="1:9" x14ac:dyDescent="0.2">
      <c r="G42" s="459" t="s">
        <v>125</v>
      </c>
      <c r="H42" s="460">
        <v>27966</v>
      </c>
      <c r="I42" s="460">
        <v>1631760</v>
      </c>
    </row>
    <row r="43" spans="1:9" x14ac:dyDescent="0.2">
      <c r="G43" s="459" t="s">
        <v>126</v>
      </c>
      <c r="H43" s="460">
        <v>27196</v>
      </c>
      <c r="I43" s="460">
        <v>651668</v>
      </c>
    </row>
    <row r="44" spans="1:9" x14ac:dyDescent="0.2">
      <c r="G44" s="459" t="s">
        <v>127</v>
      </c>
      <c r="H44" s="460">
        <v>27459</v>
      </c>
      <c r="I44" s="460">
        <v>1106153</v>
      </c>
    </row>
    <row r="45" spans="1:9" x14ac:dyDescent="0.2">
      <c r="G45" s="459" t="s">
        <v>128</v>
      </c>
      <c r="H45" s="460">
        <v>36869</v>
      </c>
      <c r="I45" s="460">
        <v>2090972</v>
      </c>
    </row>
    <row r="46" spans="1:9" x14ac:dyDescent="0.2">
      <c r="G46" s="459" t="s">
        <v>129</v>
      </c>
      <c r="H46" s="460">
        <v>25694</v>
      </c>
      <c r="I46" s="460">
        <v>560521</v>
      </c>
    </row>
    <row r="47" spans="1:9" x14ac:dyDescent="0.2">
      <c r="G47" s="459" t="s">
        <v>130</v>
      </c>
      <c r="H47" s="460">
        <v>29661</v>
      </c>
      <c r="I47" s="460">
        <v>3279410</v>
      </c>
    </row>
    <row r="48" spans="1:9" x14ac:dyDescent="0.2">
      <c r="G48" s="459" t="s">
        <v>131</v>
      </c>
      <c r="H48" s="460">
        <v>29678</v>
      </c>
      <c r="I48" s="460">
        <v>941910</v>
      </c>
    </row>
    <row r="49" spans="7:9" x14ac:dyDescent="0.2">
      <c r="G49" s="459" t="s">
        <v>132</v>
      </c>
      <c r="H49" s="460">
        <v>32647</v>
      </c>
      <c r="I49" s="460">
        <v>2469659</v>
      </c>
    </row>
    <row r="50" spans="7:9" x14ac:dyDescent="0.2">
      <c r="G50" s="459" t="s">
        <v>133</v>
      </c>
      <c r="H50" s="460">
        <v>26932</v>
      </c>
      <c r="I50" s="460">
        <v>1981318</v>
      </c>
    </row>
    <row r="51" spans="7:9" x14ac:dyDescent="0.2">
      <c r="G51" s="459" t="s">
        <v>134</v>
      </c>
      <c r="H51" s="460">
        <v>68427</v>
      </c>
      <c r="I51" s="460">
        <v>385032</v>
      </c>
    </row>
    <row r="52" spans="7:9" x14ac:dyDescent="0.2">
      <c r="G52" s="459" t="s">
        <v>135</v>
      </c>
      <c r="H52" s="460">
        <v>35999</v>
      </c>
      <c r="I52" s="460">
        <v>3435797</v>
      </c>
    </row>
    <row r="53" spans="7:9" x14ac:dyDescent="0.2">
      <c r="G53" s="459" t="s">
        <v>136</v>
      </c>
      <c r="H53" s="460">
        <v>27282</v>
      </c>
      <c r="I53" s="460">
        <v>796261</v>
      </c>
    </row>
    <row r="54" spans="7:9" x14ac:dyDescent="0.2">
      <c r="G54" s="459" t="s">
        <v>137</v>
      </c>
      <c r="H54" s="460">
        <v>27302</v>
      </c>
      <c r="I54" s="460">
        <v>864614</v>
      </c>
    </row>
    <row r="55" spans="7:9" x14ac:dyDescent="0.2">
      <c r="G55" s="459" t="s">
        <v>138</v>
      </c>
      <c r="H55" s="460">
        <v>30722</v>
      </c>
      <c r="I55" s="460">
        <v>1106891</v>
      </c>
    </row>
    <row r="56" spans="7:9" x14ac:dyDescent="0.2">
      <c r="G56" s="459" t="s">
        <v>1111</v>
      </c>
      <c r="H56" s="460">
        <v>41077</v>
      </c>
      <c r="I56" s="460">
        <v>767697</v>
      </c>
    </row>
    <row r="57" spans="7:9" x14ac:dyDescent="0.2">
      <c r="G57" s="459" t="s">
        <v>140</v>
      </c>
      <c r="H57" s="460">
        <v>31700</v>
      </c>
      <c r="I57" s="460">
        <v>1227356</v>
      </c>
    </row>
    <row r="58" spans="7:9" x14ac:dyDescent="0.2">
      <c r="G58" s="459" t="s">
        <v>141</v>
      </c>
      <c r="H58" s="460">
        <v>42916</v>
      </c>
      <c r="I58" s="460">
        <v>1072940</v>
      </c>
    </row>
    <row r="59" spans="7:9" x14ac:dyDescent="0.2">
      <c r="G59" s="459" t="s">
        <v>142</v>
      </c>
      <c r="H59" s="460">
        <v>26487</v>
      </c>
      <c r="I59" s="460">
        <v>1043727</v>
      </c>
    </row>
    <row r="60" spans="7:9" x14ac:dyDescent="0.2">
      <c r="G60" s="459" t="s">
        <v>143</v>
      </c>
      <c r="H60" s="460">
        <v>34098</v>
      </c>
      <c r="I60" s="460">
        <v>2723860</v>
      </c>
    </row>
    <row r="61" spans="7:9" x14ac:dyDescent="0.2">
      <c r="G61" s="459" t="s">
        <v>144</v>
      </c>
      <c r="H61" s="460">
        <v>38089</v>
      </c>
      <c r="I61" s="460">
        <v>819090</v>
      </c>
    </row>
    <row r="62" spans="7:9" x14ac:dyDescent="0.2">
      <c r="G62" s="459" t="s">
        <v>145</v>
      </c>
      <c r="H62" s="460">
        <v>31575</v>
      </c>
      <c r="I62" s="460">
        <v>1037949</v>
      </c>
    </row>
    <row r="63" spans="7:9" x14ac:dyDescent="0.2">
      <c r="G63" s="459" t="s">
        <v>146</v>
      </c>
      <c r="H63" s="460">
        <v>82593</v>
      </c>
      <c r="I63" s="460">
        <v>7315739</v>
      </c>
    </row>
    <row r="64" spans="7:9" x14ac:dyDescent="0.2">
      <c r="G64" s="459" t="s">
        <v>147</v>
      </c>
      <c r="H64" s="460">
        <v>54444</v>
      </c>
      <c r="I64" s="460">
        <v>3728035</v>
      </c>
    </row>
    <row r="65" spans="7:9" x14ac:dyDescent="0.2">
      <c r="G65" s="459" t="s">
        <v>148</v>
      </c>
      <c r="H65" s="460">
        <v>36829</v>
      </c>
      <c r="I65" s="460">
        <v>132377</v>
      </c>
    </row>
    <row r="66" spans="7:9" x14ac:dyDescent="0.2">
      <c r="G66" s="459" t="s">
        <v>149</v>
      </c>
      <c r="H66" s="460">
        <v>91657</v>
      </c>
      <c r="I66" s="460">
        <v>32924</v>
      </c>
    </row>
    <row r="67" spans="7:9" x14ac:dyDescent="0.2">
      <c r="G67" s="459" t="s">
        <v>150</v>
      </c>
      <c r="H67" s="460">
        <v>80911</v>
      </c>
      <c r="I67" s="460">
        <v>1117381</v>
      </c>
    </row>
    <row r="68" spans="7:9" x14ac:dyDescent="0.2">
      <c r="G68" s="459" t="s">
        <v>151</v>
      </c>
      <c r="H68" s="460">
        <v>97495</v>
      </c>
      <c r="I68" s="460">
        <v>34744</v>
      </c>
    </row>
    <row r="69" spans="7:9" x14ac:dyDescent="0.2">
      <c r="G69" s="459" t="s">
        <v>152</v>
      </c>
      <c r="H69" s="460">
        <v>87911</v>
      </c>
      <c r="I69" s="460">
        <v>363091</v>
      </c>
    </row>
    <row r="70" spans="7:9" x14ac:dyDescent="0.2">
      <c r="G70" s="459" t="s">
        <v>153</v>
      </c>
      <c r="H70" s="460">
        <v>21619</v>
      </c>
      <c r="I70" s="460">
        <v>1510328</v>
      </c>
    </row>
    <row r="71" spans="7:9" x14ac:dyDescent="0.2">
      <c r="G71" s="459" t="s">
        <v>154</v>
      </c>
      <c r="H71" s="460">
        <v>21329</v>
      </c>
      <c r="I71" s="460">
        <v>304126</v>
      </c>
    </row>
  </sheetData>
  <mergeCells count="37">
    <mergeCell ref="A25:B25"/>
    <mergeCell ref="A39:B39"/>
    <mergeCell ref="A40:F40"/>
    <mergeCell ref="A38:B38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0:B20"/>
    <mergeCell ref="A22:B22"/>
    <mergeCell ref="A23:B23"/>
    <mergeCell ref="A24:B24"/>
    <mergeCell ref="A2:F2"/>
    <mergeCell ref="A4:F4"/>
    <mergeCell ref="A3:F3"/>
    <mergeCell ref="A12:B12"/>
    <mergeCell ref="A21:B21"/>
    <mergeCell ref="A13:B13"/>
    <mergeCell ref="A14:B14"/>
    <mergeCell ref="A15:B15"/>
    <mergeCell ref="A16:B16"/>
    <mergeCell ref="A17:B17"/>
    <mergeCell ref="A18:B18"/>
    <mergeCell ref="A19:B19"/>
    <mergeCell ref="A7:B7"/>
    <mergeCell ref="A8:B8"/>
    <mergeCell ref="A9:B9"/>
    <mergeCell ref="A10:B10"/>
    <mergeCell ref="A11:B11"/>
  </mergeCells>
  <pageMargins left="0.25" right="0.25" top="0.75" bottom="0.75" header="0.3" footer="0.3"/>
  <pageSetup paperSize="9" fitToHeight="0" orientation="portrait" r:id="rId1"/>
  <rowBreaks count="1" manualBreakCount="1">
    <brk id="40" max="5" man="1"/>
  </rowBreaks>
  <colBreaks count="1" manualBreakCount="1">
    <brk id="6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FF0000"/>
  </sheetPr>
  <dimension ref="A1:P68"/>
  <sheetViews>
    <sheetView workbookViewId="0">
      <selection activeCell="C13" sqref="C13:M22"/>
    </sheetView>
  </sheetViews>
  <sheetFormatPr defaultColWidth="9.140625" defaultRowHeight="12.75" x14ac:dyDescent="0.2"/>
  <cols>
    <col min="1" max="1" width="33" style="370" customWidth="1"/>
    <col min="2" max="2" width="4.28515625" style="370" customWidth="1"/>
    <col min="3" max="3" width="11.28515625" style="370" customWidth="1"/>
    <col min="4" max="4" width="9.85546875" style="370" customWidth="1"/>
    <col min="5" max="5" width="8.7109375" style="370" customWidth="1"/>
    <col min="6" max="6" width="9.5703125" style="370" customWidth="1"/>
    <col min="7" max="7" width="12.42578125" style="370" customWidth="1"/>
    <col min="8" max="8" width="10.85546875" style="370" customWidth="1"/>
    <col min="9" max="9" width="9.7109375" style="370" customWidth="1"/>
    <col min="10" max="10" width="9" style="370" customWidth="1"/>
    <col min="11" max="11" width="9.28515625" style="370" customWidth="1"/>
    <col min="12" max="12" width="12.28515625" style="370" customWidth="1"/>
    <col min="13" max="13" width="15.7109375" style="370" customWidth="1"/>
    <col min="14" max="14" width="32.7109375" style="370" customWidth="1"/>
    <col min="15" max="16384" width="9.140625" style="370"/>
  </cols>
  <sheetData>
    <row r="1" spans="1:16" ht="13.5" customHeight="1" x14ac:dyDescent="0.2">
      <c r="I1" s="1121" t="s">
        <v>905</v>
      </c>
      <c r="J1" s="1121"/>
      <c r="K1" s="1121"/>
      <c r="L1" s="1121"/>
      <c r="M1" s="1121"/>
      <c r="N1" s="371" t="s">
        <v>70</v>
      </c>
      <c r="O1" s="372">
        <v>27250</v>
      </c>
      <c r="P1" s="372">
        <v>337020</v>
      </c>
    </row>
    <row r="2" spans="1:16" ht="71.25" customHeight="1" x14ac:dyDescent="0.2">
      <c r="A2" s="1099" t="s">
        <v>1322</v>
      </c>
      <c r="B2" s="1099"/>
      <c r="C2" s="1099"/>
      <c r="D2" s="1099"/>
      <c r="E2" s="1099"/>
      <c r="F2" s="1099"/>
      <c r="G2" s="1099"/>
      <c r="H2" s="1099"/>
      <c r="I2" s="1099"/>
      <c r="J2" s="1099"/>
      <c r="K2" s="1099"/>
      <c r="L2" s="1099"/>
      <c r="N2" s="371" t="s">
        <v>71</v>
      </c>
      <c r="O2" s="372">
        <v>29722</v>
      </c>
      <c r="P2" s="372">
        <v>155337</v>
      </c>
    </row>
    <row r="3" spans="1:16" s="376" customFormat="1" ht="5.25" customHeight="1" x14ac:dyDescent="0.2">
      <c r="A3" s="373"/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0"/>
      <c r="N3" s="374" t="s">
        <v>72</v>
      </c>
      <c r="O3" s="375">
        <v>31037</v>
      </c>
      <c r="P3" s="375">
        <v>3074527</v>
      </c>
    </row>
    <row r="4" spans="1:16" s="376" customFormat="1" ht="24" customHeight="1" x14ac:dyDescent="0.2">
      <c r="A4" s="373"/>
      <c r="B4" s="1122" t="s">
        <v>1323</v>
      </c>
      <c r="C4" s="1122"/>
      <c r="D4" s="1122"/>
      <c r="E4" s="1122"/>
      <c r="F4" s="1122"/>
      <c r="G4" s="1123"/>
      <c r="H4" s="1122"/>
      <c r="I4" s="1122"/>
      <c r="J4" s="1122"/>
      <c r="K4" s="1122"/>
      <c r="L4" s="1122"/>
      <c r="M4" s="370"/>
      <c r="N4" s="374"/>
      <c r="O4" s="375"/>
      <c r="P4" s="375"/>
    </row>
    <row r="5" spans="1:16" s="379" customFormat="1" ht="12" customHeight="1" x14ac:dyDescent="0.2">
      <c r="B5" s="951" t="s">
        <v>1063</v>
      </c>
      <c r="C5" s="951"/>
      <c r="D5" s="951"/>
      <c r="E5" s="951"/>
      <c r="F5" s="951"/>
      <c r="G5" s="951"/>
      <c r="H5" s="951"/>
      <c r="I5" s="951"/>
      <c r="J5" s="951"/>
      <c r="K5" s="951"/>
      <c r="L5" s="951"/>
      <c r="M5" s="376"/>
      <c r="N5" s="377" t="s">
        <v>74</v>
      </c>
      <c r="O5" s="378">
        <v>26374</v>
      </c>
      <c r="P5" s="378">
        <v>1617160</v>
      </c>
    </row>
    <row r="6" spans="1:16" s="182" customFormat="1" ht="3" customHeight="1" x14ac:dyDescent="0.2">
      <c r="A6" s="379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376"/>
      <c r="N6" s="344" t="s">
        <v>75</v>
      </c>
      <c r="O6" s="276">
        <v>27300</v>
      </c>
      <c r="P6" s="276">
        <v>210906</v>
      </c>
    </row>
    <row r="7" spans="1:16" s="182" customFormat="1" ht="13.5" customHeight="1" x14ac:dyDescent="0.2">
      <c r="B7" s="1028"/>
      <c r="C7" s="1028"/>
      <c r="D7" s="1028"/>
      <c r="E7" s="1028"/>
      <c r="F7" s="1028"/>
      <c r="G7" s="1028"/>
      <c r="H7" s="1028"/>
      <c r="I7" s="1028"/>
      <c r="J7" s="1028"/>
      <c r="K7" s="1028"/>
      <c r="L7" s="1028"/>
      <c r="M7" s="376"/>
      <c r="N7" s="344" t="s">
        <v>77</v>
      </c>
      <c r="O7" s="276">
        <v>24921</v>
      </c>
      <c r="P7" s="276">
        <v>213622</v>
      </c>
    </row>
    <row r="8" spans="1:16" s="182" customFormat="1" ht="3" customHeight="1" thickBot="1" x14ac:dyDescent="0.25">
      <c r="A8" s="1126"/>
      <c r="B8" s="1126"/>
      <c r="C8" s="1126"/>
      <c r="D8" s="1126"/>
      <c r="E8" s="1126"/>
      <c r="F8" s="1126"/>
      <c r="G8" s="1126"/>
      <c r="H8" s="1126"/>
      <c r="I8" s="1126"/>
      <c r="J8" s="1126"/>
      <c r="K8" s="1126"/>
      <c r="L8" s="379"/>
      <c r="M8" s="379"/>
      <c r="N8" s="344" t="s">
        <v>78</v>
      </c>
      <c r="O8" s="276">
        <v>25857</v>
      </c>
      <c r="P8" s="276">
        <v>309246</v>
      </c>
    </row>
    <row r="9" spans="1:16" s="182" customFormat="1" ht="17.25" customHeight="1" x14ac:dyDescent="0.2">
      <c r="A9" s="1040" t="s">
        <v>919</v>
      </c>
      <c r="B9" s="1128" t="s">
        <v>2</v>
      </c>
      <c r="C9" s="1095" t="s">
        <v>920</v>
      </c>
      <c r="D9" s="1095"/>
      <c r="E9" s="1095"/>
      <c r="F9" s="1095"/>
      <c r="G9" s="1095"/>
      <c r="H9" s="1095" t="s">
        <v>921</v>
      </c>
      <c r="I9" s="1095"/>
      <c r="J9" s="1095"/>
      <c r="K9" s="1095"/>
      <c r="L9" s="1130"/>
      <c r="M9" s="1034" t="s">
        <v>922</v>
      </c>
      <c r="N9" s="344" t="s">
        <v>79</v>
      </c>
      <c r="O9" s="276">
        <v>35726</v>
      </c>
      <c r="P9" s="276">
        <v>542345</v>
      </c>
    </row>
    <row r="10" spans="1:16" s="182" customFormat="1" ht="121.5" customHeight="1" x14ac:dyDescent="0.2">
      <c r="A10" s="1127"/>
      <c r="B10" s="1129"/>
      <c r="C10" s="188" t="s">
        <v>923</v>
      </c>
      <c r="D10" s="188" t="s">
        <v>924</v>
      </c>
      <c r="E10" s="188" t="s">
        <v>1086</v>
      </c>
      <c r="F10" s="188" t="s">
        <v>926</v>
      </c>
      <c r="G10" s="188" t="s">
        <v>927</v>
      </c>
      <c r="H10" s="188" t="s">
        <v>928</v>
      </c>
      <c r="I10" s="188" t="s">
        <v>924</v>
      </c>
      <c r="J10" s="188" t="s">
        <v>925</v>
      </c>
      <c r="K10" s="188" t="s">
        <v>929</v>
      </c>
      <c r="L10" s="380" t="s">
        <v>930</v>
      </c>
      <c r="M10" s="1131"/>
      <c r="N10" s="344" t="s">
        <v>80</v>
      </c>
      <c r="O10" s="276">
        <v>49734</v>
      </c>
      <c r="P10" s="276">
        <v>704327</v>
      </c>
    </row>
    <row r="11" spans="1:16" s="182" customFormat="1" ht="13.5" customHeight="1" thickBot="1" x14ac:dyDescent="0.25">
      <c r="A11" s="358">
        <v>1</v>
      </c>
      <c r="B11" s="130">
        <v>2</v>
      </c>
      <c r="C11" s="130">
        <v>3</v>
      </c>
      <c r="D11" s="130">
        <v>4</v>
      </c>
      <c r="E11" s="130">
        <v>5</v>
      </c>
      <c r="F11" s="130">
        <v>6</v>
      </c>
      <c r="G11" s="130">
        <v>7</v>
      </c>
      <c r="H11" s="130">
        <v>8</v>
      </c>
      <c r="I11" s="130">
        <v>9</v>
      </c>
      <c r="J11" s="130">
        <v>10</v>
      </c>
      <c r="K11" s="130">
        <v>11</v>
      </c>
      <c r="L11" s="248">
        <v>12</v>
      </c>
      <c r="M11" s="128">
        <v>13</v>
      </c>
      <c r="N11" s="344" t="s">
        <v>81</v>
      </c>
      <c r="O11" s="276">
        <v>26700</v>
      </c>
      <c r="P11" s="276">
        <v>552779</v>
      </c>
    </row>
    <row r="12" spans="1:16" s="182" customFormat="1" ht="18" customHeight="1" x14ac:dyDescent="0.2">
      <c r="A12" s="381" t="s">
        <v>931</v>
      </c>
      <c r="B12" s="124"/>
      <c r="C12" s="124"/>
      <c r="D12" s="124"/>
      <c r="E12" s="124"/>
      <c r="F12" s="124"/>
      <c r="G12" s="382"/>
      <c r="H12" s="124"/>
      <c r="I12" s="124"/>
      <c r="J12" s="124"/>
      <c r="K12" s="124"/>
      <c r="L12" s="383"/>
      <c r="M12" s="384"/>
      <c r="N12" s="344" t="s">
        <v>82</v>
      </c>
      <c r="O12" s="276">
        <v>26276</v>
      </c>
      <c r="P12" s="276">
        <v>648917</v>
      </c>
    </row>
    <row r="13" spans="1:16" s="182" customFormat="1" ht="18" customHeight="1" x14ac:dyDescent="0.2">
      <c r="A13" s="385" t="s">
        <v>932</v>
      </c>
      <c r="B13" s="367" t="s">
        <v>782</v>
      </c>
      <c r="C13" s="366"/>
      <c r="D13" s="386"/>
      <c r="E13" s="387"/>
      <c r="F13" s="365"/>
      <c r="G13" s="388"/>
      <c r="H13" s="366"/>
      <c r="I13" s="386"/>
      <c r="J13" s="387"/>
      <c r="K13" s="365"/>
      <c r="L13" s="388"/>
      <c r="M13" s="389"/>
      <c r="N13" s="344"/>
      <c r="O13" s="276">
        <v>80008</v>
      </c>
      <c r="P13" s="276">
        <v>614724</v>
      </c>
    </row>
    <row r="14" spans="1:16" s="182" customFormat="1" ht="18" customHeight="1" x14ac:dyDescent="0.2">
      <c r="A14" s="385" t="s">
        <v>933</v>
      </c>
      <c r="B14" s="367" t="s">
        <v>783</v>
      </c>
      <c r="C14" s="366"/>
      <c r="D14" s="386"/>
      <c r="E14" s="387"/>
      <c r="F14" s="365"/>
      <c r="G14" s="388"/>
      <c r="H14" s="366"/>
      <c r="I14" s="386"/>
      <c r="J14" s="387"/>
      <c r="K14" s="365"/>
      <c r="L14" s="388"/>
      <c r="M14" s="389"/>
      <c r="N14" s="344" t="s">
        <v>84</v>
      </c>
      <c r="O14" s="276">
        <v>27254</v>
      </c>
      <c r="P14" s="276">
        <v>519790</v>
      </c>
    </row>
    <row r="15" spans="1:16" s="182" customFormat="1" ht="18.75" customHeight="1" thickBot="1" x14ac:dyDescent="0.25">
      <c r="A15" s="390" t="s">
        <v>934</v>
      </c>
      <c r="B15" s="368" t="s">
        <v>784</v>
      </c>
      <c r="C15" s="391"/>
      <c r="D15" s="392"/>
      <c r="E15" s="393"/>
      <c r="F15" s="394"/>
      <c r="G15" s="388"/>
      <c r="H15" s="391"/>
      <c r="I15" s="392"/>
      <c r="J15" s="393"/>
      <c r="K15" s="394"/>
      <c r="L15" s="388"/>
      <c r="M15" s="395"/>
      <c r="N15" s="344" t="s">
        <v>85</v>
      </c>
      <c r="O15" s="276">
        <v>36547</v>
      </c>
      <c r="P15" s="276">
        <v>2932564</v>
      </c>
    </row>
    <row r="16" spans="1:16" s="403" customFormat="1" ht="28.5" customHeight="1" thickBot="1" x14ac:dyDescent="0.25">
      <c r="A16" s="396" t="s">
        <v>935</v>
      </c>
      <c r="B16" s="397" t="s">
        <v>781</v>
      </c>
      <c r="C16" s="397"/>
      <c r="D16" s="398"/>
      <c r="E16" s="399"/>
      <c r="F16" s="399"/>
      <c r="G16" s="400"/>
      <c r="H16" s="397"/>
      <c r="I16" s="398"/>
      <c r="J16" s="399"/>
      <c r="K16" s="399"/>
      <c r="L16" s="400"/>
      <c r="M16" s="361"/>
      <c r="N16" s="401" t="s">
        <v>86</v>
      </c>
      <c r="O16" s="402">
        <v>38172</v>
      </c>
      <c r="P16" s="402">
        <v>179864</v>
      </c>
    </row>
    <row r="17" spans="1:16" s="403" customFormat="1" ht="26.25" customHeight="1" x14ac:dyDescent="0.2">
      <c r="A17" s="404" t="s">
        <v>936</v>
      </c>
      <c r="B17" s="405"/>
      <c r="C17" s="405"/>
      <c r="D17" s="406"/>
      <c r="E17" s="407"/>
      <c r="F17" s="407"/>
      <c r="G17" s="408"/>
      <c r="H17" s="405"/>
      <c r="I17" s="406"/>
      <c r="J17" s="407"/>
      <c r="K17" s="407"/>
      <c r="L17" s="408"/>
      <c r="M17" s="409"/>
      <c r="N17" s="401" t="s">
        <v>87</v>
      </c>
      <c r="O17" s="402">
        <v>29333</v>
      </c>
      <c r="P17" s="402">
        <v>1205013</v>
      </c>
    </row>
    <row r="18" spans="1:16" s="403" customFormat="1" ht="49.9" customHeight="1" thickBot="1" x14ac:dyDescent="0.25">
      <c r="A18" s="385" t="s">
        <v>937</v>
      </c>
      <c r="B18" s="367" t="s">
        <v>792</v>
      </c>
      <c r="C18" s="366"/>
      <c r="D18" s="386"/>
      <c r="E18" s="387"/>
      <c r="F18" s="365"/>
      <c r="G18" s="388"/>
      <c r="H18" s="412"/>
      <c r="I18" s="386"/>
      <c r="J18" s="387"/>
      <c r="K18" s="365"/>
      <c r="L18" s="388"/>
      <c r="M18" s="389"/>
      <c r="N18" s="401" t="s">
        <v>88</v>
      </c>
      <c r="O18" s="402">
        <v>37546</v>
      </c>
      <c r="P18" s="402">
        <v>397366</v>
      </c>
    </row>
    <row r="19" spans="1:16" s="403" customFormat="1" ht="27.75" customHeight="1" x14ac:dyDescent="0.2">
      <c r="A19" s="385" t="s">
        <v>938</v>
      </c>
      <c r="B19" s="367" t="s">
        <v>793</v>
      </c>
      <c r="C19" s="366"/>
      <c r="D19" s="386"/>
      <c r="E19" s="387"/>
      <c r="F19" s="365"/>
      <c r="G19" s="388"/>
      <c r="H19" s="366"/>
      <c r="I19" s="386"/>
      <c r="J19" s="387"/>
      <c r="K19" s="365"/>
      <c r="L19" s="388"/>
      <c r="M19" s="389"/>
      <c r="N19" s="401" t="s">
        <v>89</v>
      </c>
      <c r="O19" s="402">
        <v>26120</v>
      </c>
      <c r="P19" s="402">
        <v>664429</v>
      </c>
    </row>
    <row r="20" spans="1:16" s="403" customFormat="1" ht="30.6" customHeight="1" thickBot="1" x14ac:dyDescent="0.25">
      <c r="A20" s="410" t="s">
        <v>939</v>
      </c>
      <c r="B20" s="411" t="s">
        <v>794</v>
      </c>
      <c r="C20" s="412"/>
      <c r="D20" s="413"/>
      <c r="E20" s="414"/>
      <c r="F20" s="415"/>
      <c r="G20" s="388"/>
      <c r="H20" s="412"/>
      <c r="I20" s="413"/>
      <c r="J20" s="414"/>
      <c r="K20" s="415"/>
      <c r="L20" s="388"/>
      <c r="M20" s="389"/>
      <c r="N20" s="401" t="s">
        <v>90</v>
      </c>
      <c r="O20" s="402">
        <v>26517</v>
      </c>
      <c r="P20" s="402">
        <v>976947</v>
      </c>
    </row>
    <row r="21" spans="1:16" s="418" customFormat="1" ht="26.25" thickBot="1" x14ac:dyDescent="0.25">
      <c r="A21" s="360" t="s">
        <v>940</v>
      </c>
      <c r="B21" s="416" t="s">
        <v>791</v>
      </c>
      <c r="C21" s="397"/>
      <c r="D21" s="398"/>
      <c r="E21" s="399"/>
      <c r="F21" s="399"/>
      <c r="G21" s="417"/>
      <c r="H21" s="397"/>
      <c r="I21" s="398"/>
      <c r="J21" s="399"/>
      <c r="K21" s="399"/>
      <c r="L21" s="417"/>
      <c r="M21" s="361"/>
      <c r="N21" s="401" t="s">
        <v>91</v>
      </c>
      <c r="O21" s="402">
        <v>24280</v>
      </c>
      <c r="P21" s="402">
        <v>1904622</v>
      </c>
    </row>
    <row r="22" spans="1:16" ht="28.5" customHeight="1" thickBot="1" x14ac:dyDescent="0.25">
      <c r="A22" s="360" t="s">
        <v>1071</v>
      </c>
      <c r="B22" s="416" t="s">
        <v>802</v>
      </c>
      <c r="C22" s="397"/>
      <c r="D22" s="398"/>
      <c r="E22" s="399"/>
      <c r="F22" s="399"/>
      <c r="G22" s="417"/>
      <c r="H22" s="397"/>
      <c r="I22" s="398"/>
      <c r="J22" s="399"/>
      <c r="K22" s="399"/>
      <c r="L22" s="417"/>
      <c r="M22" s="419"/>
      <c r="N22" s="371" t="s">
        <v>93</v>
      </c>
      <c r="O22" s="372">
        <v>43008</v>
      </c>
      <c r="P22" s="372">
        <v>2139877</v>
      </c>
    </row>
    <row r="23" spans="1:16" ht="6" customHeight="1" x14ac:dyDescent="0.2">
      <c r="A23" s="339"/>
      <c r="B23" s="351"/>
      <c r="C23" s="420"/>
      <c r="D23" s="421"/>
      <c r="E23" s="422"/>
      <c r="F23" s="422"/>
      <c r="G23" s="422"/>
      <c r="H23" s="422"/>
      <c r="I23" s="422"/>
      <c r="J23" s="422"/>
      <c r="K23" s="422"/>
      <c r="L23" s="422"/>
      <c r="M23" s="422"/>
      <c r="N23" s="371" t="s">
        <v>94</v>
      </c>
      <c r="O23" s="372">
        <v>40735</v>
      </c>
      <c r="P23" s="372">
        <v>1493130</v>
      </c>
    </row>
    <row r="24" spans="1:16" s="425" customFormat="1" ht="15.75" customHeight="1" x14ac:dyDescent="0.2">
      <c r="A24" s="1124" t="s">
        <v>941</v>
      </c>
      <c r="B24" s="1124"/>
      <c r="C24" s="1124"/>
      <c r="D24" s="1124"/>
      <c r="E24" s="1124"/>
      <c r="F24" s="1124"/>
      <c r="G24" s="1124"/>
      <c r="H24" s="1124"/>
      <c r="I24" s="1125"/>
      <c r="J24" s="1125"/>
      <c r="K24" s="1125"/>
      <c r="L24" s="1125"/>
      <c r="M24" s="1125"/>
      <c r="N24" s="423" t="s">
        <v>95</v>
      </c>
      <c r="O24" s="424">
        <v>28677</v>
      </c>
      <c r="P24" s="424">
        <v>1957619</v>
      </c>
    </row>
    <row r="25" spans="1:16" ht="8.25" customHeight="1" x14ac:dyDescent="0.2"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31"/>
      <c r="N25" s="371" t="s">
        <v>96</v>
      </c>
      <c r="O25" s="372">
        <v>45750</v>
      </c>
      <c r="P25" s="372">
        <v>1025799</v>
      </c>
    </row>
    <row r="26" spans="1:16" x14ac:dyDescent="0.2">
      <c r="A26" s="111" t="s">
        <v>1089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31"/>
      <c r="N26" s="371" t="s">
        <v>104</v>
      </c>
      <c r="O26" s="372">
        <v>35732</v>
      </c>
      <c r="P26" s="372">
        <v>966559</v>
      </c>
    </row>
    <row r="27" spans="1:16" ht="12.75" customHeight="1" x14ac:dyDescent="0.2">
      <c r="L27" s="426"/>
      <c r="N27" s="371" t="s">
        <v>105</v>
      </c>
      <c r="O27" s="372">
        <v>30172</v>
      </c>
      <c r="P27" s="372">
        <v>1888104</v>
      </c>
    </row>
    <row r="28" spans="1:16" ht="12.75" customHeight="1" x14ac:dyDescent="0.2">
      <c r="L28" s="426"/>
      <c r="N28" s="371" t="s">
        <v>106</v>
      </c>
      <c r="O28" s="372">
        <v>26508</v>
      </c>
      <c r="P28" s="372">
        <v>848745</v>
      </c>
    </row>
    <row r="29" spans="1:16" ht="12.75" customHeight="1" x14ac:dyDescent="0.2">
      <c r="L29" s="426"/>
      <c r="N29" s="371" t="s">
        <v>107</v>
      </c>
      <c r="O29" s="372">
        <v>38981</v>
      </c>
      <c r="P29" s="372">
        <v>1878631</v>
      </c>
    </row>
    <row r="30" spans="1:16" ht="12.75" customHeight="1" x14ac:dyDescent="0.2">
      <c r="L30" s="426"/>
      <c r="N30" s="371" t="s">
        <v>108</v>
      </c>
      <c r="O30" s="372">
        <v>35577</v>
      </c>
      <c r="P30" s="372">
        <v>774022</v>
      </c>
    </row>
    <row r="31" spans="1:16" ht="12.75" customHeight="1" x14ac:dyDescent="0.2">
      <c r="L31" s="426"/>
      <c r="N31" s="371" t="s">
        <v>109</v>
      </c>
      <c r="O31" s="372">
        <v>34752</v>
      </c>
      <c r="P31" s="372">
        <v>800385</v>
      </c>
    </row>
    <row r="32" spans="1:16" ht="12.75" customHeight="1" x14ac:dyDescent="0.2">
      <c r="L32" s="426"/>
      <c r="N32" s="371" t="s">
        <v>110</v>
      </c>
      <c r="O32" s="372">
        <v>68829</v>
      </c>
      <c r="P32" s="372">
        <v>249125</v>
      </c>
    </row>
    <row r="33" spans="12:16" ht="12.75" customHeight="1" x14ac:dyDescent="0.2">
      <c r="L33" s="426"/>
      <c r="N33" s="371" t="s">
        <v>111</v>
      </c>
      <c r="O33" s="372">
        <v>32475</v>
      </c>
      <c r="P33" s="372">
        <v>2066601</v>
      </c>
    </row>
    <row r="34" spans="12:16" ht="12.75" customHeight="1" x14ac:dyDescent="0.2">
      <c r="L34" s="426"/>
      <c r="N34" s="371" t="s">
        <v>112</v>
      </c>
      <c r="O34" s="372">
        <v>25580</v>
      </c>
      <c r="P34" s="372">
        <v>1100535</v>
      </c>
    </row>
    <row r="35" spans="12:16" ht="12.75" customHeight="1" x14ac:dyDescent="0.2">
      <c r="L35" s="426"/>
      <c r="N35" s="371" t="s">
        <v>1109</v>
      </c>
      <c r="O35" s="372">
        <v>25560</v>
      </c>
      <c r="P35" s="372">
        <v>547101</v>
      </c>
    </row>
    <row r="36" spans="12:16" x14ac:dyDescent="0.2">
      <c r="L36" s="426"/>
      <c r="N36" s="371" t="s">
        <v>114</v>
      </c>
      <c r="O36" s="372">
        <v>26585</v>
      </c>
      <c r="P36" s="372">
        <v>738657</v>
      </c>
    </row>
    <row r="37" spans="12:16" x14ac:dyDescent="0.2">
      <c r="L37" s="426"/>
      <c r="N37" s="371" t="s">
        <v>115</v>
      </c>
      <c r="O37" s="372">
        <v>29183</v>
      </c>
      <c r="P37" s="372">
        <v>948216</v>
      </c>
    </row>
    <row r="38" spans="12:16" x14ac:dyDescent="0.2">
      <c r="L38" s="426"/>
      <c r="N38" s="371" t="s">
        <v>116</v>
      </c>
      <c r="O38" s="372">
        <v>38448</v>
      </c>
      <c r="P38" s="372">
        <v>1312214</v>
      </c>
    </row>
    <row r="39" spans="12:16" ht="12.75" customHeight="1" x14ac:dyDescent="0.2">
      <c r="L39" s="426"/>
      <c r="N39" s="371" t="s">
        <v>117</v>
      </c>
      <c r="O39" s="372">
        <v>30870</v>
      </c>
      <c r="P39" s="372">
        <v>950242</v>
      </c>
    </row>
    <row r="40" spans="12:16" x14ac:dyDescent="0.2">
      <c r="L40" s="426"/>
      <c r="N40" s="371" t="s">
        <v>118</v>
      </c>
      <c r="O40" s="372">
        <v>83226</v>
      </c>
      <c r="P40" s="372">
        <v>111751</v>
      </c>
    </row>
    <row r="41" spans="12:16" x14ac:dyDescent="0.2">
      <c r="L41" s="426"/>
      <c r="N41" s="371" t="s">
        <v>119</v>
      </c>
      <c r="O41" s="372">
        <v>49490</v>
      </c>
      <c r="P41" s="372">
        <v>5540810</v>
      </c>
    </row>
    <row r="42" spans="12:16" ht="12.75" customHeight="1" x14ac:dyDescent="0.2">
      <c r="L42" s="426"/>
      <c r="N42" s="371" t="s">
        <v>120</v>
      </c>
      <c r="O42" s="372">
        <v>57845</v>
      </c>
      <c r="P42" s="372">
        <v>633618</v>
      </c>
    </row>
    <row r="43" spans="12:16" x14ac:dyDescent="0.2">
      <c r="L43" s="426"/>
      <c r="N43" s="371" t="s">
        <v>121</v>
      </c>
      <c r="O43" s="372">
        <v>34899</v>
      </c>
      <c r="P43" s="372">
        <v>2663616</v>
      </c>
    </row>
    <row r="44" spans="12:16" x14ac:dyDescent="0.2">
      <c r="L44" s="426"/>
      <c r="N44" s="371" t="s">
        <v>122</v>
      </c>
      <c r="O44" s="372">
        <v>31221</v>
      </c>
      <c r="P44" s="372">
        <v>516167</v>
      </c>
    </row>
    <row r="45" spans="12:16" x14ac:dyDescent="0.2">
      <c r="L45" s="426"/>
      <c r="N45" s="371" t="s">
        <v>123</v>
      </c>
      <c r="O45" s="372">
        <v>33972</v>
      </c>
      <c r="P45" s="372">
        <v>2131289</v>
      </c>
    </row>
    <row r="46" spans="12:16" x14ac:dyDescent="0.2">
      <c r="L46" s="426"/>
      <c r="N46" s="371" t="s">
        <v>1110</v>
      </c>
      <c r="O46" s="372">
        <v>33452</v>
      </c>
      <c r="P46" s="372">
        <v>1565520</v>
      </c>
    </row>
    <row r="47" spans="12:16" x14ac:dyDescent="0.2">
      <c r="L47" s="426"/>
      <c r="N47" s="371" t="s">
        <v>125</v>
      </c>
      <c r="O47" s="372">
        <v>27966</v>
      </c>
      <c r="P47" s="372">
        <v>1631760</v>
      </c>
    </row>
    <row r="48" spans="12:16" x14ac:dyDescent="0.2">
      <c r="L48" s="426"/>
      <c r="N48" s="371" t="s">
        <v>126</v>
      </c>
      <c r="O48" s="372">
        <v>27196</v>
      </c>
      <c r="P48" s="372">
        <v>651668</v>
      </c>
    </row>
    <row r="49" spans="12:16" x14ac:dyDescent="0.2">
      <c r="L49" s="426"/>
      <c r="N49" s="371" t="s">
        <v>127</v>
      </c>
      <c r="O49" s="372">
        <v>27459</v>
      </c>
      <c r="P49" s="372">
        <v>1106153</v>
      </c>
    </row>
    <row r="50" spans="12:16" x14ac:dyDescent="0.2">
      <c r="L50" s="426"/>
      <c r="N50" s="371" t="s">
        <v>128</v>
      </c>
      <c r="O50" s="372">
        <v>36869</v>
      </c>
      <c r="P50" s="372">
        <v>2090972</v>
      </c>
    </row>
    <row r="51" spans="12:16" x14ac:dyDescent="0.2">
      <c r="L51" s="426"/>
      <c r="N51" s="371" t="s">
        <v>129</v>
      </c>
      <c r="O51" s="372">
        <v>25694</v>
      </c>
      <c r="P51" s="372">
        <v>560521</v>
      </c>
    </row>
    <row r="52" spans="12:16" x14ac:dyDescent="0.2">
      <c r="L52" s="426"/>
      <c r="N52" s="371" t="s">
        <v>130</v>
      </c>
      <c r="O52" s="372">
        <v>29661</v>
      </c>
      <c r="P52" s="372">
        <v>3279410</v>
      </c>
    </row>
    <row r="53" spans="12:16" x14ac:dyDescent="0.2">
      <c r="L53" s="426"/>
      <c r="N53" s="371" t="s">
        <v>131</v>
      </c>
      <c r="O53" s="372">
        <v>29678</v>
      </c>
      <c r="P53" s="372">
        <v>941910</v>
      </c>
    </row>
    <row r="54" spans="12:16" x14ac:dyDescent="0.2">
      <c r="L54" s="426"/>
      <c r="N54" s="371" t="s">
        <v>132</v>
      </c>
      <c r="O54" s="372">
        <v>32647</v>
      </c>
      <c r="P54" s="372">
        <v>2469659</v>
      </c>
    </row>
    <row r="55" spans="12:16" x14ac:dyDescent="0.2">
      <c r="L55" s="426"/>
      <c r="N55" s="371" t="s">
        <v>133</v>
      </c>
      <c r="O55" s="372">
        <v>26932</v>
      </c>
      <c r="P55" s="372">
        <v>1981318</v>
      </c>
    </row>
    <row r="56" spans="12:16" x14ac:dyDescent="0.2">
      <c r="L56" s="426"/>
      <c r="N56" s="371" t="s">
        <v>134</v>
      </c>
      <c r="O56" s="372">
        <v>68427</v>
      </c>
      <c r="P56" s="372">
        <v>385032</v>
      </c>
    </row>
    <row r="57" spans="12:16" x14ac:dyDescent="0.2">
      <c r="L57" s="426"/>
      <c r="N57" s="371" t="s">
        <v>135</v>
      </c>
      <c r="O57" s="372">
        <v>35999</v>
      </c>
      <c r="P57" s="372">
        <v>3435797</v>
      </c>
    </row>
    <row r="58" spans="12:16" x14ac:dyDescent="0.2">
      <c r="L58" s="426"/>
      <c r="N58" s="371" t="s">
        <v>136</v>
      </c>
      <c r="O58" s="372">
        <v>27282</v>
      </c>
      <c r="P58" s="372">
        <v>796261</v>
      </c>
    </row>
    <row r="59" spans="12:16" x14ac:dyDescent="0.2">
      <c r="L59" s="426"/>
      <c r="N59" s="371" t="s">
        <v>137</v>
      </c>
      <c r="O59" s="372">
        <v>27302</v>
      </c>
      <c r="P59" s="372">
        <v>864614</v>
      </c>
    </row>
    <row r="60" spans="12:16" x14ac:dyDescent="0.2">
      <c r="L60" s="426"/>
      <c r="N60" s="371" t="s">
        <v>138</v>
      </c>
      <c r="O60" s="372">
        <v>30722</v>
      </c>
      <c r="P60" s="372">
        <v>1106891</v>
      </c>
    </row>
    <row r="61" spans="12:16" x14ac:dyDescent="0.2">
      <c r="L61" s="426"/>
    </row>
    <row r="62" spans="12:16" x14ac:dyDescent="0.2">
      <c r="L62" s="426"/>
    </row>
    <row r="63" spans="12:16" x14ac:dyDescent="0.2">
      <c r="L63" s="426"/>
    </row>
    <row r="64" spans="12:16" x14ac:dyDescent="0.2">
      <c r="L64" s="426"/>
    </row>
    <row r="65" spans="12:12" x14ac:dyDescent="0.2">
      <c r="L65" s="426"/>
    </row>
    <row r="66" spans="12:12" x14ac:dyDescent="0.2">
      <c r="L66" s="426"/>
    </row>
    <row r="67" spans="12:12" x14ac:dyDescent="0.2">
      <c r="L67" s="426"/>
    </row>
    <row r="68" spans="12:12" x14ac:dyDescent="0.2">
      <c r="L68" s="426"/>
    </row>
  </sheetData>
  <mergeCells count="12">
    <mergeCell ref="A24:M24"/>
    <mergeCell ref="A8:K8"/>
    <mergeCell ref="A9:A10"/>
    <mergeCell ref="B9:B10"/>
    <mergeCell ref="C9:G9"/>
    <mergeCell ref="H9:L9"/>
    <mergeCell ref="M9:M10"/>
    <mergeCell ref="B7:L7"/>
    <mergeCell ref="I1:M1"/>
    <mergeCell ref="A2:L2"/>
    <mergeCell ref="B4:L4"/>
    <mergeCell ref="B5:L5"/>
  </mergeCells>
  <pageMargins left="0.70866141732283472" right="0.22" top="0.27559055118110237" bottom="0.15748031496062992" header="0.31496062992125984" footer="0.31496062992125984"/>
  <pageSetup paperSize="9" scale="89" orientation="landscape" r:id="rId1"/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6">
    <tabColor rgb="FFFF0000"/>
    <pageSetUpPr fitToPage="1"/>
  </sheetPr>
  <dimension ref="A1:J69"/>
  <sheetViews>
    <sheetView workbookViewId="0">
      <selection activeCell="I16" sqref="I16"/>
    </sheetView>
  </sheetViews>
  <sheetFormatPr defaultColWidth="9.140625" defaultRowHeight="12.75" x14ac:dyDescent="0.2"/>
  <cols>
    <col min="1" max="1" width="40.42578125" style="115" customWidth="1"/>
    <col min="2" max="2" width="5.140625" style="115" customWidth="1"/>
    <col min="3" max="3" width="12.85546875" style="115" customWidth="1"/>
    <col min="4" max="4" width="14.85546875" style="115" customWidth="1"/>
    <col min="5" max="5" width="13.85546875" style="115" customWidth="1"/>
    <col min="6" max="6" width="12.5703125" style="115" customWidth="1"/>
    <col min="7" max="7" width="42.5703125" style="115" customWidth="1"/>
    <col min="8" max="8" width="29.7109375" style="111" customWidth="1"/>
    <col min="9" max="16384" width="9.140625" style="115"/>
  </cols>
  <sheetData>
    <row r="1" spans="1:10" ht="13.5" customHeight="1" x14ac:dyDescent="0.2">
      <c r="F1" s="271"/>
      <c r="G1" s="271" t="s">
        <v>1056</v>
      </c>
      <c r="H1" s="272" t="s">
        <v>70</v>
      </c>
      <c r="I1" s="274">
        <v>27250</v>
      </c>
      <c r="J1" s="274">
        <v>337020</v>
      </c>
    </row>
    <row r="2" spans="1:10" ht="45.6" customHeight="1" x14ac:dyDescent="0.2">
      <c r="A2" s="965" t="s">
        <v>1324</v>
      </c>
      <c r="B2" s="965"/>
      <c r="C2" s="965"/>
      <c r="D2" s="965"/>
      <c r="E2" s="965"/>
      <c r="F2" s="965"/>
      <c r="G2" s="965"/>
      <c r="H2" s="272" t="s">
        <v>71</v>
      </c>
      <c r="I2" s="274">
        <v>29722</v>
      </c>
      <c r="J2" s="274">
        <v>155337</v>
      </c>
    </row>
    <row r="3" spans="1:10" ht="45.6" customHeight="1" x14ac:dyDescent="0.2">
      <c r="A3" s="974" t="s">
        <v>1315</v>
      </c>
      <c r="B3" s="974"/>
      <c r="C3" s="1132"/>
      <c r="D3" s="974"/>
      <c r="E3" s="974"/>
      <c r="F3" s="974"/>
      <c r="G3" s="974"/>
      <c r="H3" s="272"/>
      <c r="I3" s="274"/>
      <c r="J3" s="274"/>
    </row>
    <row r="4" spans="1:10" s="117" customFormat="1" ht="15.75" customHeight="1" x14ac:dyDescent="0.2">
      <c r="A4" s="975" t="s">
        <v>1063</v>
      </c>
      <c r="B4" s="975"/>
      <c r="C4" s="975"/>
      <c r="D4" s="975"/>
      <c r="E4" s="975"/>
      <c r="F4" s="975"/>
      <c r="G4" s="1133"/>
      <c r="H4" s="353" t="s">
        <v>73</v>
      </c>
      <c r="I4" s="275">
        <v>37489</v>
      </c>
      <c r="J4" s="275">
        <v>716173</v>
      </c>
    </row>
    <row r="5" spans="1:10" s="117" customFormat="1" ht="11.25" x14ac:dyDescent="0.2">
      <c r="A5" s="118"/>
      <c r="B5" s="118"/>
      <c r="C5" s="118"/>
      <c r="D5" s="118"/>
      <c r="E5" s="118"/>
      <c r="F5" s="118"/>
      <c r="G5" s="118"/>
      <c r="H5" s="353" t="s">
        <v>74</v>
      </c>
      <c r="I5" s="275">
        <v>26374</v>
      </c>
      <c r="J5" s="275">
        <v>1617160</v>
      </c>
    </row>
    <row r="6" spans="1:10" s="182" customFormat="1" ht="9.75" customHeight="1" x14ac:dyDescent="0.2">
      <c r="A6" s="118"/>
      <c r="B6" s="118"/>
      <c r="C6" s="118"/>
      <c r="D6" s="118"/>
      <c r="E6" s="118"/>
      <c r="F6" s="118"/>
      <c r="G6" s="118"/>
      <c r="H6" s="427" t="s">
        <v>76</v>
      </c>
      <c r="I6" s="276">
        <v>24267</v>
      </c>
      <c r="J6" s="276">
        <v>532478</v>
      </c>
    </row>
    <row r="7" spans="1:10" s="182" customFormat="1" ht="11.25" customHeight="1" thickBot="1" x14ac:dyDescent="0.25">
      <c r="A7" s="117"/>
      <c r="B7" s="120"/>
      <c r="C7" s="120"/>
      <c r="D7" s="121"/>
      <c r="E7" s="118"/>
      <c r="F7" s="118"/>
      <c r="G7" s="118"/>
      <c r="H7" s="427" t="s">
        <v>77</v>
      </c>
      <c r="I7" s="276">
        <v>24921</v>
      </c>
      <c r="J7" s="276">
        <v>213622</v>
      </c>
    </row>
    <row r="8" spans="1:10" ht="117.75" customHeight="1" x14ac:dyDescent="0.2">
      <c r="A8" s="428" t="s">
        <v>942</v>
      </c>
      <c r="B8" s="364" t="s">
        <v>753</v>
      </c>
      <c r="C8" s="364" t="s">
        <v>943</v>
      </c>
      <c r="D8" s="124" t="s">
        <v>944</v>
      </c>
      <c r="E8" s="124" t="s">
        <v>945</v>
      </c>
      <c r="F8" s="124" t="s">
        <v>946</v>
      </c>
      <c r="G8" s="125" t="s">
        <v>947</v>
      </c>
      <c r="H8" s="272" t="s">
        <v>78</v>
      </c>
      <c r="I8" s="274">
        <v>25857</v>
      </c>
      <c r="J8" s="274">
        <v>309246</v>
      </c>
    </row>
    <row r="9" spans="1:10" x14ac:dyDescent="0.2">
      <c r="A9" s="279">
        <v>1</v>
      </c>
      <c r="B9" s="282">
        <v>2</v>
      </c>
      <c r="C9" s="282">
        <v>3</v>
      </c>
      <c r="D9" s="282">
        <v>4</v>
      </c>
      <c r="E9" s="282">
        <v>5</v>
      </c>
      <c r="F9" s="282">
        <v>6</v>
      </c>
      <c r="G9" s="429">
        <v>7</v>
      </c>
      <c r="H9" s="272" t="s">
        <v>79</v>
      </c>
      <c r="I9" s="274">
        <v>35726</v>
      </c>
      <c r="J9" s="274">
        <v>542345</v>
      </c>
    </row>
    <row r="10" spans="1:10" ht="15" customHeight="1" x14ac:dyDescent="0.2">
      <c r="A10" s="430" t="s">
        <v>931</v>
      </c>
      <c r="B10" s="431"/>
      <c r="C10" s="432"/>
      <c r="D10" s="432"/>
      <c r="E10" s="432"/>
      <c r="F10" s="431"/>
      <c r="G10" s="433"/>
      <c r="H10" s="272" t="s">
        <v>80</v>
      </c>
      <c r="I10" s="274">
        <v>49734</v>
      </c>
      <c r="J10" s="274">
        <v>704327</v>
      </c>
    </row>
    <row r="11" spans="1:10" ht="60.6" customHeight="1" x14ac:dyDescent="0.2">
      <c r="A11" s="434" t="s">
        <v>948</v>
      </c>
      <c r="B11" s="367" t="s">
        <v>782</v>
      </c>
      <c r="C11" s="366"/>
      <c r="D11" s="307"/>
      <c r="E11" s="435"/>
      <c r="F11" s="83"/>
      <c r="G11" s="436"/>
      <c r="H11" s="272" t="s">
        <v>81</v>
      </c>
      <c r="I11" s="274">
        <v>26700</v>
      </c>
      <c r="J11" s="274">
        <v>552779</v>
      </c>
    </row>
    <row r="12" spans="1:10" ht="14.25" customHeight="1" x14ac:dyDescent="0.2">
      <c r="A12" s="434" t="s">
        <v>949</v>
      </c>
      <c r="B12" s="367" t="s">
        <v>783</v>
      </c>
      <c r="C12" s="366"/>
      <c r="D12" s="307"/>
      <c r="E12" s="435"/>
      <c r="F12" s="83"/>
      <c r="G12" s="436"/>
      <c r="H12" s="272" t="s">
        <v>82</v>
      </c>
      <c r="I12" s="274">
        <v>26276</v>
      </c>
      <c r="J12" s="274">
        <v>648917</v>
      </c>
    </row>
    <row r="13" spans="1:10" ht="14.25" customHeight="1" x14ac:dyDescent="0.2">
      <c r="A13" s="434" t="s">
        <v>950</v>
      </c>
      <c r="B13" s="367" t="s">
        <v>784</v>
      </c>
      <c r="C13" s="366"/>
      <c r="D13" s="307"/>
      <c r="E13" s="435"/>
      <c r="F13" s="83"/>
      <c r="G13" s="436"/>
      <c r="H13" s="272" t="s">
        <v>83</v>
      </c>
      <c r="I13" s="274">
        <v>80008</v>
      </c>
      <c r="J13" s="274">
        <v>614724</v>
      </c>
    </row>
    <row r="14" spans="1:10" s="339" customFormat="1" ht="15.6" customHeight="1" x14ac:dyDescent="0.2">
      <c r="A14" s="434" t="s">
        <v>1060</v>
      </c>
      <c r="B14" s="367" t="s">
        <v>785</v>
      </c>
      <c r="C14" s="366"/>
      <c r="D14" s="307"/>
      <c r="E14" s="435"/>
      <c r="F14" s="83"/>
      <c r="G14" s="436"/>
      <c r="H14" s="437" t="s">
        <v>84</v>
      </c>
      <c r="I14" s="338">
        <v>27254</v>
      </c>
      <c r="J14" s="338">
        <v>519790</v>
      </c>
    </row>
    <row r="15" spans="1:10" ht="15" customHeight="1" x14ac:dyDescent="0.2">
      <c r="A15" s="434" t="s">
        <v>951</v>
      </c>
      <c r="B15" s="367" t="s">
        <v>15</v>
      </c>
      <c r="C15" s="367"/>
      <c r="D15" s="739"/>
      <c r="E15" s="740"/>
      <c r="F15" s="438"/>
      <c r="G15" s="439"/>
      <c r="H15" s="272" t="s">
        <v>85</v>
      </c>
      <c r="I15" s="274">
        <v>36547</v>
      </c>
      <c r="J15" s="274">
        <v>2932564</v>
      </c>
    </row>
    <row r="16" spans="1:10" ht="46.15" customHeight="1" thickBot="1" x14ac:dyDescent="0.25">
      <c r="A16" s="730" t="s">
        <v>1059</v>
      </c>
      <c r="B16" s="367" t="s">
        <v>786</v>
      </c>
      <c r="C16" s="366"/>
      <c r="D16" s="307"/>
      <c r="E16" s="435"/>
      <c r="F16" s="83"/>
      <c r="G16" s="436"/>
      <c r="H16" s="272" t="s">
        <v>86</v>
      </c>
      <c r="I16" s="274">
        <v>38172</v>
      </c>
      <c r="J16" s="274">
        <v>179864</v>
      </c>
    </row>
    <row r="17" spans="1:10" ht="28.9" customHeight="1" thickBot="1" x14ac:dyDescent="0.25">
      <c r="A17" s="440" t="s">
        <v>952</v>
      </c>
      <c r="B17" s="441" t="s">
        <v>781</v>
      </c>
      <c r="C17" s="442"/>
      <c r="D17" s="442"/>
      <c r="E17" s="443"/>
      <c r="F17" s="444"/>
      <c r="G17" s="445"/>
      <c r="H17" s="272" t="s">
        <v>87</v>
      </c>
      <c r="I17" s="274">
        <v>29333</v>
      </c>
      <c r="J17" s="274">
        <v>1205013</v>
      </c>
    </row>
    <row r="18" spans="1:10" ht="27.6" customHeight="1" x14ac:dyDescent="0.2">
      <c r="A18" s="354" t="s">
        <v>936</v>
      </c>
      <c r="B18" s="446"/>
      <c r="C18" s="446"/>
      <c r="D18" s="446"/>
      <c r="E18" s="446"/>
      <c r="F18" s="446"/>
      <c r="G18" s="447"/>
      <c r="H18" s="272" t="s">
        <v>88</v>
      </c>
      <c r="I18" s="274">
        <v>37546</v>
      </c>
      <c r="J18" s="274">
        <v>397366</v>
      </c>
    </row>
    <row r="19" spans="1:10" ht="58.9" customHeight="1" x14ac:dyDescent="0.2">
      <c r="A19" s="434" t="s">
        <v>948</v>
      </c>
      <c r="B19" s="367" t="s">
        <v>792</v>
      </c>
      <c r="C19" s="366"/>
      <c r="D19" s="307"/>
      <c r="E19" s="435"/>
      <c r="F19" s="83"/>
      <c r="G19" s="436"/>
      <c r="H19" s="272" t="s">
        <v>89</v>
      </c>
      <c r="I19" s="274">
        <v>26120</v>
      </c>
      <c r="J19" s="274">
        <v>664429</v>
      </c>
    </row>
    <row r="20" spans="1:10" ht="16.5" customHeight="1" x14ac:dyDescent="0.2">
      <c r="A20" s="434" t="s">
        <v>949</v>
      </c>
      <c r="B20" s="367" t="s">
        <v>793</v>
      </c>
      <c r="C20" s="366"/>
      <c r="D20" s="307"/>
      <c r="E20" s="435"/>
      <c r="F20" s="83"/>
      <c r="G20" s="436"/>
      <c r="H20" s="272" t="s">
        <v>90</v>
      </c>
      <c r="I20" s="274">
        <v>26517</v>
      </c>
      <c r="J20" s="274">
        <v>976947</v>
      </c>
    </row>
    <row r="21" spans="1:10" ht="16.5" customHeight="1" x14ac:dyDescent="0.2">
      <c r="A21" s="434" t="s">
        <v>950</v>
      </c>
      <c r="B21" s="367" t="s">
        <v>794</v>
      </c>
      <c r="C21" s="366"/>
      <c r="D21" s="307"/>
      <c r="E21" s="435"/>
      <c r="F21" s="83"/>
      <c r="G21" s="436"/>
      <c r="H21" s="272" t="s">
        <v>91</v>
      </c>
      <c r="I21" s="274">
        <v>24280</v>
      </c>
      <c r="J21" s="274">
        <v>1904622</v>
      </c>
    </row>
    <row r="22" spans="1:10" ht="63" customHeight="1" x14ac:dyDescent="0.2">
      <c r="A22" s="434" t="s">
        <v>1058</v>
      </c>
      <c r="B22" s="367" t="s">
        <v>795</v>
      </c>
      <c r="C22" s="366"/>
      <c r="D22" s="307"/>
      <c r="E22" s="435"/>
      <c r="F22" s="83"/>
      <c r="G22" s="436"/>
      <c r="H22" s="272" t="s">
        <v>92</v>
      </c>
      <c r="I22" s="274">
        <v>32102</v>
      </c>
      <c r="J22" s="274">
        <v>3981055</v>
      </c>
    </row>
    <row r="23" spans="1:10" ht="13.5" customHeight="1" x14ac:dyDescent="0.2">
      <c r="A23" s="434" t="s">
        <v>951</v>
      </c>
      <c r="B23" s="367" t="s">
        <v>15</v>
      </c>
      <c r="C23" s="367"/>
      <c r="D23" s="739"/>
      <c r="E23" s="740"/>
      <c r="F23" s="438"/>
      <c r="G23" s="439"/>
      <c r="H23" s="272" t="s">
        <v>93</v>
      </c>
      <c r="I23" s="274">
        <v>43008</v>
      </c>
      <c r="J23" s="274">
        <v>2139877</v>
      </c>
    </row>
    <row r="24" spans="1:10" ht="24.75" thickBot="1" x14ac:dyDescent="0.25">
      <c r="A24" s="448" t="s">
        <v>1061</v>
      </c>
      <c r="B24" s="368" t="s">
        <v>797</v>
      </c>
      <c r="C24" s="391"/>
      <c r="D24" s="315"/>
      <c r="E24" s="449"/>
      <c r="F24" s="83"/>
      <c r="G24" s="450"/>
      <c r="H24" s="272" t="s">
        <v>94</v>
      </c>
      <c r="I24" s="274">
        <v>40735</v>
      </c>
      <c r="J24" s="274">
        <v>1493130</v>
      </c>
    </row>
    <row r="25" spans="1:10" ht="31.15" customHeight="1" thickBot="1" x14ac:dyDescent="0.25">
      <c r="A25" s="451" t="s">
        <v>953</v>
      </c>
      <c r="B25" s="452" t="s">
        <v>791</v>
      </c>
      <c r="C25" s="453"/>
      <c r="D25" s="453"/>
      <c r="E25" s="454"/>
      <c r="F25" s="225"/>
      <c r="G25" s="455"/>
      <c r="H25" s="272" t="s">
        <v>95</v>
      </c>
      <c r="I25" s="274">
        <v>28677</v>
      </c>
      <c r="J25" s="274">
        <v>1957619</v>
      </c>
    </row>
    <row r="26" spans="1:10" ht="31.15" customHeight="1" thickBot="1" x14ac:dyDescent="0.25">
      <c r="A26" s="451" t="s">
        <v>1071</v>
      </c>
      <c r="B26" s="452" t="s">
        <v>802</v>
      </c>
      <c r="C26" s="453"/>
      <c r="D26" s="453"/>
      <c r="E26" s="454"/>
      <c r="F26" s="225"/>
      <c r="G26" s="455"/>
      <c r="H26" s="272" t="s">
        <v>102</v>
      </c>
      <c r="I26" s="274">
        <v>27398</v>
      </c>
      <c r="J26" s="274">
        <v>1177255</v>
      </c>
    </row>
    <row r="27" spans="1:10" x14ac:dyDescent="0.2">
      <c r="A27" s="1101"/>
      <c r="B27" s="1102"/>
      <c r="C27" s="1102"/>
      <c r="D27" s="1102"/>
      <c r="E27" s="1102"/>
      <c r="F27" s="1102"/>
      <c r="G27" s="1102"/>
      <c r="H27" s="272" t="s">
        <v>103</v>
      </c>
      <c r="I27" s="274">
        <v>31059</v>
      </c>
      <c r="J27" s="274">
        <v>1940106</v>
      </c>
    </row>
    <row r="28" spans="1:10" x14ac:dyDescent="0.2">
      <c r="G28" s="457"/>
      <c r="H28" s="272" t="s">
        <v>112</v>
      </c>
      <c r="I28" s="274">
        <v>25580</v>
      </c>
      <c r="J28" s="274">
        <v>1100535</v>
      </c>
    </row>
    <row r="29" spans="1:10" x14ac:dyDescent="0.2">
      <c r="G29" s="457"/>
      <c r="H29" s="272" t="s">
        <v>1109</v>
      </c>
      <c r="I29" s="274">
        <v>25560</v>
      </c>
      <c r="J29" s="274">
        <v>547101</v>
      </c>
    </row>
    <row r="30" spans="1:10" ht="14.25" customHeight="1" x14ac:dyDescent="0.2">
      <c r="G30" s="457"/>
      <c r="H30" s="272" t="s">
        <v>114</v>
      </c>
      <c r="I30" s="274">
        <v>26585</v>
      </c>
      <c r="J30" s="274">
        <v>738657</v>
      </c>
    </row>
    <row r="31" spans="1:10" x14ac:dyDescent="0.2">
      <c r="G31" s="457"/>
      <c r="H31" s="272" t="s">
        <v>115</v>
      </c>
      <c r="I31" s="274">
        <v>29183</v>
      </c>
      <c r="J31" s="274">
        <v>948216</v>
      </c>
    </row>
    <row r="32" spans="1:10" ht="12.75" customHeight="1" x14ac:dyDescent="0.2">
      <c r="G32" s="457"/>
      <c r="H32" s="272" t="s">
        <v>116</v>
      </c>
      <c r="I32" s="274">
        <v>38448</v>
      </c>
      <c r="J32" s="274">
        <v>1312214</v>
      </c>
    </row>
    <row r="33" spans="7:10" x14ac:dyDescent="0.2">
      <c r="G33" s="457"/>
      <c r="H33" s="272" t="s">
        <v>117</v>
      </c>
      <c r="I33" s="274">
        <v>30870</v>
      </c>
      <c r="J33" s="274">
        <v>950242</v>
      </c>
    </row>
    <row r="34" spans="7:10" x14ac:dyDescent="0.2">
      <c r="G34" s="457"/>
      <c r="H34" s="272" t="s">
        <v>118</v>
      </c>
      <c r="I34" s="274">
        <v>83226</v>
      </c>
      <c r="J34" s="274">
        <v>111751</v>
      </c>
    </row>
    <row r="35" spans="7:10" x14ac:dyDescent="0.2">
      <c r="G35" s="457"/>
      <c r="H35" s="272" t="s">
        <v>119</v>
      </c>
      <c r="I35" s="274">
        <v>49490</v>
      </c>
      <c r="J35" s="274">
        <v>5540810</v>
      </c>
    </row>
    <row r="36" spans="7:10" ht="12.75" customHeight="1" x14ac:dyDescent="0.2">
      <c r="G36" s="457"/>
      <c r="H36" s="272" t="s">
        <v>120</v>
      </c>
      <c r="I36" s="274">
        <v>57845</v>
      </c>
      <c r="J36" s="274">
        <v>633618</v>
      </c>
    </row>
    <row r="37" spans="7:10" ht="12.75" customHeight="1" x14ac:dyDescent="0.2">
      <c r="G37" s="457"/>
      <c r="H37" s="272" t="s">
        <v>121</v>
      </c>
      <c r="I37" s="274">
        <v>34899</v>
      </c>
      <c r="J37" s="274">
        <v>2663616</v>
      </c>
    </row>
    <row r="38" spans="7:10" ht="12.75" customHeight="1" x14ac:dyDescent="0.2">
      <c r="G38" s="457"/>
      <c r="H38" s="272" t="s">
        <v>122</v>
      </c>
      <c r="I38" s="274">
        <v>31221</v>
      </c>
      <c r="J38" s="274">
        <v>516167</v>
      </c>
    </row>
    <row r="39" spans="7:10" ht="12.75" customHeight="1" x14ac:dyDescent="0.2">
      <c r="G39" s="457"/>
      <c r="H39" s="272" t="s">
        <v>123</v>
      </c>
      <c r="I39" s="274">
        <v>33972</v>
      </c>
      <c r="J39" s="274">
        <v>2131289</v>
      </c>
    </row>
    <row r="40" spans="7:10" ht="12.75" customHeight="1" x14ac:dyDescent="0.2">
      <c r="G40" s="457"/>
      <c r="H40" s="272" t="s">
        <v>1110</v>
      </c>
      <c r="I40" s="274">
        <v>33452</v>
      </c>
      <c r="J40" s="274">
        <v>1565520</v>
      </c>
    </row>
    <row r="41" spans="7:10" ht="12.75" customHeight="1" x14ac:dyDescent="0.2">
      <c r="G41" s="457"/>
      <c r="H41" s="272" t="s">
        <v>125</v>
      </c>
      <c r="I41" s="274">
        <v>27966</v>
      </c>
      <c r="J41" s="274">
        <v>1631760</v>
      </c>
    </row>
    <row r="42" spans="7:10" ht="12.75" customHeight="1" x14ac:dyDescent="0.2">
      <c r="G42" s="457"/>
      <c r="H42" s="272" t="s">
        <v>126</v>
      </c>
      <c r="I42" s="274">
        <v>27196</v>
      </c>
      <c r="J42" s="274">
        <v>651668</v>
      </c>
    </row>
    <row r="43" spans="7:10" ht="12.75" customHeight="1" x14ac:dyDescent="0.2">
      <c r="G43" s="457"/>
      <c r="H43" s="272" t="s">
        <v>127</v>
      </c>
      <c r="I43" s="274">
        <v>27459</v>
      </c>
      <c r="J43" s="274">
        <v>1106153</v>
      </c>
    </row>
    <row r="44" spans="7:10" ht="12.75" customHeight="1" x14ac:dyDescent="0.2">
      <c r="G44" s="457"/>
      <c r="H44" s="272" t="s">
        <v>128</v>
      </c>
      <c r="I44" s="274">
        <v>36869</v>
      </c>
      <c r="J44" s="274">
        <v>2090972</v>
      </c>
    </row>
    <row r="45" spans="7:10" x14ac:dyDescent="0.2">
      <c r="G45" s="457"/>
      <c r="H45" s="272" t="s">
        <v>129</v>
      </c>
      <c r="I45" s="274">
        <v>25694</v>
      </c>
      <c r="J45" s="274">
        <v>560521</v>
      </c>
    </row>
    <row r="46" spans="7:10" x14ac:dyDescent="0.2">
      <c r="G46" s="457"/>
      <c r="H46" s="272" t="s">
        <v>130</v>
      </c>
      <c r="I46" s="274">
        <v>29661</v>
      </c>
      <c r="J46" s="274">
        <v>3279410</v>
      </c>
    </row>
    <row r="47" spans="7:10" x14ac:dyDescent="0.2">
      <c r="G47" s="457"/>
    </row>
    <row r="48" spans="7:10" x14ac:dyDescent="0.2">
      <c r="G48" s="457"/>
    </row>
    <row r="49" spans="7:7" x14ac:dyDescent="0.2">
      <c r="G49" s="457"/>
    </row>
    <row r="50" spans="7:7" x14ac:dyDescent="0.2">
      <c r="G50" s="457"/>
    </row>
    <row r="51" spans="7:7" x14ac:dyDescent="0.2">
      <c r="G51" s="457"/>
    </row>
    <row r="52" spans="7:7" x14ac:dyDescent="0.2">
      <c r="G52" s="457"/>
    </row>
    <row r="53" spans="7:7" x14ac:dyDescent="0.2">
      <c r="G53" s="457"/>
    </row>
    <row r="54" spans="7:7" x14ac:dyDescent="0.2">
      <c r="G54" s="457"/>
    </row>
    <row r="55" spans="7:7" x14ac:dyDescent="0.2">
      <c r="G55" s="457"/>
    </row>
    <row r="56" spans="7:7" x14ac:dyDescent="0.2">
      <c r="G56" s="457"/>
    </row>
    <row r="57" spans="7:7" x14ac:dyDescent="0.2">
      <c r="G57" s="457"/>
    </row>
    <row r="58" spans="7:7" x14ac:dyDescent="0.2">
      <c r="G58" s="457"/>
    </row>
    <row r="59" spans="7:7" x14ac:dyDescent="0.2">
      <c r="G59" s="457"/>
    </row>
    <row r="60" spans="7:7" x14ac:dyDescent="0.2">
      <c r="G60" s="457"/>
    </row>
    <row r="61" spans="7:7" x14ac:dyDescent="0.2">
      <c r="G61" s="457"/>
    </row>
    <row r="62" spans="7:7" x14ac:dyDescent="0.2">
      <c r="G62" s="457"/>
    </row>
    <row r="63" spans="7:7" x14ac:dyDescent="0.2">
      <c r="G63" s="457"/>
    </row>
    <row r="64" spans="7:7" x14ac:dyDescent="0.2">
      <c r="G64" s="457"/>
    </row>
    <row r="65" spans="7:7" x14ac:dyDescent="0.2">
      <c r="G65" s="457"/>
    </row>
    <row r="66" spans="7:7" x14ac:dyDescent="0.2">
      <c r="G66" s="457"/>
    </row>
    <row r="67" spans="7:7" x14ac:dyDescent="0.2">
      <c r="G67" s="457"/>
    </row>
    <row r="68" spans="7:7" x14ac:dyDescent="0.2">
      <c r="G68" s="457"/>
    </row>
    <row r="69" spans="7:7" x14ac:dyDescent="0.2">
      <c r="G69" s="457"/>
    </row>
  </sheetData>
  <mergeCells count="4">
    <mergeCell ref="A2:G2"/>
    <mergeCell ref="A3:G3"/>
    <mergeCell ref="A4:G4"/>
    <mergeCell ref="A27:G27"/>
  </mergeCells>
  <pageMargins left="0.25" right="0.25" top="0.75" bottom="0.75" header="0.3" footer="0.3"/>
  <pageSetup paperSize="9" scale="71" orientation="portrait" r:id="rId1"/>
  <colBreaks count="1" manualBreakCount="1">
    <brk id="7" max="1048575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Q98"/>
  <sheetViews>
    <sheetView workbookViewId="0">
      <selection activeCell="F11" sqref="F11:Q12"/>
    </sheetView>
  </sheetViews>
  <sheetFormatPr defaultRowHeight="12.75" x14ac:dyDescent="0.2"/>
  <cols>
    <col min="1" max="1" width="16.85546875" customWidth="1"/>
    <col min="2" max="2" width="5.5703125" customWidth="1"/>
    <col min="3" max="3" width="7.5703125" customWidth="1"/>
    <col min="4" max="4" width="6.7109375" customWidth="1"/>
    <col min="5" max="5" width="10.28515625" bestFit="1" customWidth="1"/>
    <col min="6" max="6" width="7.5703125" customWidth="1"/>
    <col min="7" max="7" width="7.28515625" customWidth="1"/>
    <col min="8" max="8" width="7.7109375" customWidth="1"/>
    <col min="9" max="9" width="7.42578125" customWidth="1"/>
    <col min="10" max="10" width="8.42578125" customWidth="1"/>
    <col min="11" max="11" width="9.7109375" customWidth="1"/>
    <col min="12" max="13" width="9" bestFit="1" customWidth="1"/>
    <col min="14" max="14" width="9.140625" customWidth="1"/>
    <col min="15" max="15" width="13" customWidth="1"/>
    <col min="16" max="17" width="9" bestFit="1" customWidth="1"/>
  </cols>
  <sheetData>
    <row r="1" spans="1:17" ht="15" x14ac:dyDescent="0.2">
      <c r="A1" s="89"/>
      <c r="B1" s="90"/>
      <c r="C1" s="90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1140" t="s">
        <v>1067</v>
      </c>
      <c r="P1" s="1140"/>
      <c r="Q1" s="1140"/>
    </row>
    <row r="2" spans="1:17" ht="18.75" x14ac:dyDescent="0.2">
      <c r="A2" s="1141" t="s">
        <v>804</v>
      </c>
      <c r="B2" s="1141"/>
      <c r="C2" s="1141"/>
      <c r="D2" s="1141"/>
      <c r="E2" s="1141"/>
      <c r="F2" s="1141"/>
      <c r="G2" s="1141"/>
      <c r="H2" s="1141"/>
      <c r="I2" s="1141"/>
      <c r="J2" s="1141"/>
      <c r="K2" s="1141"/>
      <c r="L2" s="1141"/>
      <c r="M2" s="1141"/>
      <c r="N2" s="1141"/>
      <c r="O2" s="1141"/>
      <c r="P2" s="1141"/>
      <c r="Q2" s="1141"/>
    </row>
    <row r="3" spans="1:17" x14ac:dyDescent="0.2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17" x14ac:dyDescent="0.2">
      <c r="A4" s="99"/>
      <c r="B4" s="99"/>
      <c r="C4" s="1144" t="s">
        <v>1325</v>
      </c>
      <c r="D4" s="1144"/>
      <c r="E4" s="1144"/>
      <c r="F4" s="1144"/>
      <c r="G4" s="1144"/>
      <c r="H4" s="1144"/>
      <c r="I4" s="1144"/>
      <c r="J4" s="1144"/>
      <c r="K4" s="1144"/>
      <c r="L4" s="1144"/>
      <c r="M4" s="1144"/>
      <c r="N4" s="1144"/>
      <c r="O4" s="1144"/>
      <c r="P4" s="1144"/>
      <c r="Q4" s="99"/>
    </row>
    <row r="5" spans="1:17" x14ac:dyDescent="0.2">
      <c r="A5" s="89"/>
      <c r="B5" s="89"/>
      <c r="C5" s="89"/>
      <c r="D5" s="99"/>
      <c r="E5" s="1142" t="s">
        <v>1063</v>
      </c>
      <c r="F5" s="1142"/>
      <c r="G5" s="1142"/>
      <c r="H5" s="1142"/>
      <c r="I5" s="1142"/>
      <c r="J5" s="1142"/>
      <c r="K5" s="1143"/>
      <c r="L5" s="1143"/>
      <c r="M5" s="1143"/>
      <c r="N5" s="1143"/>
      <c r="O5" s="99"/>
      <c r="P5" s="99"/>
      <c r="Q5" s="99"/>
    </row>
    <row r="6" spans="1:17" s="733" customFormat="1" ht="15" customHeight="1" x14ac:dyDescent="0.2">
      <c r="A6" s="732"/>
      <c r="B6" s="732"/>
      <c r="C6" s="732"/>
      <c r="D6" s="91"/>
      <c r="E6" s="1154"/>
      <c r="F6" s="1154"/>
      <c r="G6" s="1154"/>
      <c r="H6" s="1154"/>
      <c r="I6" s="1154"/>
      <c r="J6" s="1154"/>
      <c r="K6" s="1155"/>
      <c r="L6" s="1155"/>
      <c r="M6" s="1155"/>
      <c r="N6" s="1155"/>
      <c r="O6" s="91"/>
      <c r="P6" s="91"/>
      <c r="Q6" s="91"/>
    </row>
    <row r="7" spans="1:17" ht="42.75" customHeight="1" x14ac:dyDescent="0.2">
      <c r="A7" s="1145" t="s">
        <v>805</v>
      </c>
      <c r="B7" s="1148" t="s">
        <v>753</v>
      </c>
      <c r="C7" s="1148" t="s">
        <v>806</v>
      </c>
      <c r="D7" s="1149" t="s">
        <v>807</v>
      </c>
      <c r="E7" s="1149" t="s">
        <v>808</v>
      </c>
      <c r="F7" s="1137" t="s">
        <v>809</v>
      </c>
      <c r="G7" s="1138"/>
      <c r="H7" s="1138"/>
      <c r="I7" s="1138"/>
      <c r="J7" s="1138"/>
      <c r="K7" s="1138"/>
      <c r="L7" s="1156" t="s">
        <v>810</v>
      </c>
      <c r="M7" s="1157"/>
      <c r="N7" s="1157"/>
      <c r="O7" s="1157"/>
      <c r="P7" s="1157"/>
      <c r="Q7" s="1157"/>
    </row>
    <row r="8" spans="1:17" x14ac:dyDescent="0.2">
      <c r="A8" s="1146"/>
      <c r="B8" s="1148"/>
      <c r="C8" s="1148"/>
      <c r="D8" s="1150"/>
      <c r="E8" s="1152"/>
      <c r="F8" s="1134" t="s">
        <v>758</v>
      </c>
      <c r="G8" s="1135"/>
      <c r="H8" s="1136"/>
      <c r="I8" s="1134" t="s">
        <v>759</v>
      </c>
      <c r="J8" s="1135"/>
      <c r="K8" s="1136"/>
      <c r="L8" s="1134" t="s">
        <v>758</v>
      </c>
      <c r="M8" s="1135"/>
      <c r="N8" s="1136"/>
      <c r="O8" s="1134" t="s">
        <v>759</v>
      </c>
      <c r="P8" s="1135"/>
      <c r="Q8" s="1136"/>
    </row>
    <row r="9" spans="1:17" ht="39" customHeight="1" x14ac:dyDescent="0.2">
      <c r="A9" s="1147"/>
      <c r="B9" s="1148"/>
      <c r="C9" s="1148"/>
      <c r="D9" s="1151"/>
      <c r="E9" s="1153"/>
      <c r="F9" s="496" t="s">
        <v>760</v>
      </c>
      <c r="G9" s="496" t="s">
        <v>761</v>
      </c>
      <c r="H9" s="496" t="s">
        <v>762</v>
      </c>
      <c r="I9" s="496" t="s">
        <v>760</v>
      </c>
      <c r="J9" s="496" t="s">
        <v>761</v>
      </c>
      <c r="K9" s="496" t="s">
        <v>762</v>
      </c>
      <c r="L9" s="496" t="s">
        <v>811</v>
      </c>
      <c r="M9" s="496" t="s">
        <v>812</v>
      </c>
      <c r="N9" s="496" t="s">
        <v>813</v>
      </c>
      <c r="O9" s="496" t="s">
        <v>814</v>
      </c>
      <c r="P9" s="496" t="s">
        <v>815</v>
      </c>
      <c r="Q9" s="496" t="s">
        <v>816</v>
      </c>
    </row>
    <row r="10" spans="1:17" x14ac:dyDescent="0.2">
      <c r="A10" s="30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30">
        <v>10</v>
      </c>
      <c r="K10" s="30">
        <v>11</v>
      </c>
      <c r="L10" s="30">
        <v>12</v>
      </c>
      <c r="M10" s="30">
        <v>13</v>
      </c>
      <c r="N10" s="30">
        <v>14</v>
      </c>
      <c r="O10" s="30">
        <v>15</v>
      </c>
      <c r="P10" s="30">
        <v>16</v>
      </c>
      <c r="Q10" s="30">
        <v>17</v>
      </c>
    </row>
    <row r="11" spans="1:17" ht="15" x14ac:dyDescent="0.2">
      <c r="A11" s="100" t="s">
        <v>817</v>
      </c>
      <c r="B11" s="101" t="s">
        <v>771</v>
      </c>
      <c r="C11" s="102" t="s">
        <v>818</v>
      </c>
      <c r="D11" s="103" t="s">
        <v>772</v>
      </c>
      <c r="E11" s="104"/>
      <c r="F11" s="105"/>
      <c r="G11" s="105"/>
      <c r="H11" s="105"/>
      <c r="I11" s="106"/>
      <c r="J11" s="105"/>
      <c r="K11" s="105"/>
      <c r="L11" s="107"/>
      <c r="M11" s="107"/>
      <c r="N11" s="107"/>
      <c r="O11" s="107"/>
      <c r="P11" s="107"/>
      <c r="Q11" s="107"/>
    </row>
    <row r="12" spans="1:17" ht="15" x14ac:dyDescent="0.2">
      <c r="A12" s="100" t="s">
        <v>819</v>
      </c>
      <c r="B12" s="101" t="s">
        <v>773</v>
      </c>
      <c r="C12" s="102" t="s">
        <v>818</v>
      </c>
      <c r="D12" s="103" t="s">
        <v>772</v>
      </c>
      <c r="E12" s="104"/>
      <c r="F12" s="105"/>
      <c r="G12" s="105"/>
      <c r="H12" s="105"/>
      <c r="I12" s="106"/>
      <c r="J12" s="105"/>
      <c r="K12" s="105"/>
      <c r="L12" s="107"/>
      <c r="M12" s="107"/>
      <c r="N12" s="107"/>
      <c r="O12" s="107"/>
      <c r="P12" s="107"/>
      <c r="Q12" s="107"/>
    </row>
    <row r="13" spans="1:17" x14ac:dyDescent="0.2">
      <c r="A13" s="498"/>
      <c r="B13" s="108"/>
      <c r="C13" s="108"/>
      <c r="D13" s="498"/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  <c r="P13" s="498"/>
      <c r="Q13" s="498"/>
    </row>
    <row r="14" spans="1:17" ht="15" x14ac:dyDescent="0.25">
      <c r="A14" s="109" t="s">
        <v>1088</v>
      </c>
      <c r="B14" s="110"/>
      <c r="C14" s="110"/>
    </row>
    <row r="15" spans="1:17" ht="15" x14ac:dyDescent="0.25">
      <c r="A15" s="109" t="s">
        <v>1087</v>
      </c>
      <c r="B15" s="110"/>
      <c r="C15" s="110"/>
    </row>
    <row r="16" spans="1:17" ht="15" x14ac:dyDescent="0.25">
      <c r="A16" s="109" t="s">
        <v>72</v>
      </c>
      <c r="B16" s="1139"/>
      <c r="C16" s="1139"/>
      <c r="D16" s="1139"/>
      <c r="E16" s="1139"/>
      <c r="F16" s="1139"/>
      <c r="G16" s="1139"/>
      <c r="H16" s="1139"/>
      <c r="I16" s="1139"/>
      <c r="J16" s="1139"/>
      <c r="K16" s="1139"/>
      <c r="L16" s="1139"/>
    </row>
    <row r="17" spans="1:3" ht="15" x14ac:dyDescent="0.25">
      <c r="A17" s="109" t="s">
        <v>73</v>
      </c>
      <c r="B17" s="110"/>
      <c r="C17" s="110"/>
    </row>
    <row r="18" spans="1:3" ht="15" x14ac:dyDescent="0.25">
      <c r="A18" s="109" t="s">
        <v>74</v>
      </c>
      <c r="B18" s="110"/>
      <c r="C18" s="110"/>
    </row>
    <row r="19" spans="1:3" ht="15" x14ac:dyDescent="0.25">
      <c r="A19" s="109" t="s">
        <v>75</v>
      </c>
      <c r="B19" s="110"/>
      <c r="C19" s="110"/>
    </row>
    <row r="20" spans="1:3" ht="15" x14ac:dyDescent="0.25">
      <c r="A20" s="109" t="s">
        <v>76</v>
      </c>
      <c r="B20" s="110"/>
      <c r="C20" s="110"/>
    </row>
    <row r="21" spans="1:3" ht="15" x14ac:dyDescent="0.25">
      <c r="A21" s="109" t="s">
        <v>77</v>
      </c>
      <c r="B21" s="110"/>
      <c r="C21" s="110"/>
    </row>
    <row r="22" spans="1:3" ht="15" x14ac:dyDescent="0.25">
      <c r="A22" s="109" t="s">
        <v>78</v>
      </c>
      <c r="B22" s="110"/>
      <c r="C22" s="110"/>
    </row>
    <row r="23" spans="1:3" ht="15" x14ac:dyDescent="0.25">
      <c r="A23" s="109" t="s">
        <v>79</v>
      </c>
      <c r="B23" s="110"/>
      <c r="C23" s="110"/>
    </row>
    <row r="24" spans="1:3" ht="15" x14ac:dyDescent="0.25">
      <c r="A24" s="109" t="s">
        <v>80</v>
      </c>
      <c r="B24" s="110"/>
      <c r="C24" s="110"/>
    </row>
    <row r="25" spans="1:3" ht="15" x14ac:dyDescent="0.25">
      <c r="A25" s="109" t="s">
        <v>81</v>
      </c>
      <c r="B25" s="110"/>
      <c r="C25" s="110"/>
    </row>
    <row r="26" spans="1:3" ht="15" x14ac:dyDescent="0.25">
      <c r="A26" s="109" t="s">
        <v>82</v>
      </c>
      <c r="B26" s="110"/>
      <c r="C26" s="110"/>
    </row>
    <row r="27" spans="1:3" ht="15" x14ac:dyDescent="0.25">
      <c r="A27" s="109" t="s">
        <v>83</v>
      </c>
      <c r="B27" s="110"/>
      <c r="C27" s="110"/>
    </row>
    <row r="28" spans="1:3" ht="15" x14ac:dyDescent="0.25">
      <c r="A28" s="109" t="s">
        <v>84</v>
      </c>
      <c r="B28" s="110"/>
      <c r="C28" s="110"/>
    </row>
    <row r="29" spans="1:3" ht="15" x14ac:dyDescent="0.25">
      <c r="A29" s="109" t="s">
        <v>85</v>
      </c>
      <c r="B29" s="110"/>
      <c r="C29" s="110"/>
    </row>
    <row r="30" spans="1:3" ht="15" x14ac:dyDescent="0.25">
      <c r="A30" s="109" t="s">
        <v>86</v>
      </c>
      <c r="B30" s="110"/>
      <c r="C30" s="110"/>
    </row>
    <row r="31" spans="1:3" ht="15" x14ac:dyDescent="0.25">
      <c r="A31" s="109" t="s">
        <v>87</v>
      </c>
      <c r="B31" s="110"/>
      <c r="C31" s="110"/>
    </row>
    <row r="32" spans="1:3" ht="15" x14ac:dyDescent="0.25">
      <c r="A32" s="109" t="s">
        <v>88</v>
      </c>
      <c r="B32" s="110"/>
      <c r="C32" s="110"/>
    </row>
    <row r="33" spans="1:3" ht="15" x14ac:dyDescent="0.25">
      <c r="A33" s="109" t="s">
        <v>89</v>
      </c>
      <c r="B33" s="110"/>
      <c r="C33" s="110"/>
    </row>
    <row r="34" spans="1:3" ht="15" x14ac:dyDescent="0.25">
      <c r="A34" s="109" t="s">
        <v>90</v>
      </c>
      <c r="B34" s="110"/>
      <c r="C34" s="110"/>
    </row>
    <row r="35" spans="1:3" ht="15" x14ac:dyDescent="0.25">
      <c r="A35" s="109" t="s">
        <v>91</v>
      </c>
      <c r="B35" s="110"/>
      <c r="C35" s="110"/>
    </row>
    <row r="36" spans="1:3" ht="15" x14ac:dyDescent="0.25">
      <c r="A36" s="109" t="s">
        <v>92</v>
      </c>
      <c r="B36" s="110"/>
      <c r="C36" s="110"/>
    </row>
    <row r="37" spans="1:3" ht="15" x14ac:dyDescent="0.25">
      <c r="A37" s="109" t="s">
        <v>93</v>
      </c>
      <c r="B37" s="110"/>
      <c r="C37" s="110"/>
    </row>
    <row r="38" spans="1:3" ht="15" x14ac:dyDescent="0.25">
      <c r="A38" s="109" t="s">
        <v>94</v>
      </c>
      <c r="B38" s="110"/>
      <c r="C38" s="110"/>
    </row>
    <row r="39" spans="1:3" ht="15" x14ac:dyDescent="0.25">
      <c r="A39" s="109" t="s">
        <v>95</v>
      </c>
      <c r="B39" s="110"/>
      <c r="C39" s="110"/>
    </row>
    <row r="40" spans="1:3" ht="15" x14ac:dyDescent="0.25">
      <c r="A40" s="109" t="s">
        <v>96</v>
      </c>
      <c r="B40" s="110"/>
      <c r="C40" s="110"/>
    </row>
    <row r="41" spans="1:3" ht="15" x14ac:dyDescent="0.25">
      <c r="A41" s="109" t="s">
        <v>97</v>
      </c>
      <c r="B41" s="110"/>
      <c r="C41" s="110"/>
    </row>
    <row r="42" spans="1:3" ht="15" x14ac:dyDescent="0.25">
      <c r="A42" s="109" t="s">
        <v>98</v>
      </c>
      <c r="B42" s="110"/>
      <c r="C42" s="110"/>
    </row>
    <row r="43" spans="1:3" ht="15" x14ac:dyDescent="0.25">
      <c r="A43" s="109" t="s">
        <v>99</v>
      </c>
      <c r="B43" s="110"/>
      <c r="C43" s="110"/>
    </row>
    <row r="44" spans="1:3" ht="15" x14ac:dyDescent="0.25">
      <c r="A44" s="109" t="s">
        <v>100</v>
      </c>
      <c r="B44" s="110"/>
      <c r="C44" s="110"/>
    </row>
    <row r="45" spans="1:3" ht="15" x14ac:dyDescent="0.25">
      <c r="A45" s="109" t="s">
        <v>101</v>
      </c>
      <c r="B45" s="110"/>
      <c r="C45" s="110"/>
    </row>
    <row r="46" spans="1:3" ht="15" x14ac:dyDescent="0.25">
      <c r="A46" s="109" t="s">
        <v>102</v>
      </c>
      <c r="B46" s="110"/>
      <c r="C46" s="110"/>
    </row>
    <row r="47" spans="1:3" ht="15" x14ac:dyDescent="0.25">
      <c r="A47" s="109" t="s">
        <v>103</v>
      </c>
      <c r="B47" s="110"/>
      <c r="C47" s="110"/>
    </row>
    <row r="48" spans="1:3" ht="15" x14ac:dyDescent="0.25">
      <c r="A48" s="109" t="s">
        <v>104</v>
      </c>
      <c r="B48" s="110"/>
      <c r="C48" s="110"/>
    </row>
    <row r="49" spans="1:3" ht="15" x14ac:dyDescent="0.25">
      <c r="A49" s="109" t="s">
        <v>105</v>
      </c>
      <c r="B49" s="110"/>
      <c r="C49" s="110"/>
    </row>
    <row r="50" spans="1:3" ht="15" x14ac:dyDescent="0.25">
      <c r="A50" s="109" t="s">
        <v>106</v>
      </c>
      <c r="B50" s="110"/>
      <c r="C50" s="110"/>
    </row>
    <row r="51" spans="1:3" ht="15" x14ac:dyDescent="0.25">
      <c r="A51" s="109" t="s">
        <v>107</v>
      </c>
      <c r="B51" s="110"/>
      <c r="C51" s="110"/>
    </row>
    <row r="52" spans="1:3" ht="15" x14ac:dyDescent="0.25">
      <c r="A52" s="109" t="s">
        <v>108</v>
      </c>
      <c r="B52" s="110"/>
      <c r="C52" s="110"/>
    </row>
    <row r="53" spans="1:3" ht="15" x14ac:dyDescent="0.25">
      <c r="A53" s="109" t="s">
        <v>109</v>
      </c>
      <c r="B53" s="110"/>
      <c r="C53" s="110"/>
    </row>
    <row r="54" spans="1:3" ht="15" x14ac:dyDescent="0.25">
      <c r="A54" s="109" t="s">
        <v>110</v>
      </c>
      <c r="B54" s="110"/>
      <c r="C54" s="110"/>
    </row>
    <row r="55" spans="1:3" ht="15" x14ac:dyDescent="0.25">
      <c r="A55" s="109" t="s">
        <v>111</v>
      </c>
      <c r="B55" s="110"/>
      <c r="C55" s="110"/>
    </row>
    <row r="56" spans="1:3" ht="15" x14ac:dyDescent="0.25">
      <c r="A56" s="109" t="s">
        <v>112</v>
      </c>
      <c r="B56" s="110"/>
      <c r="C56" s="110"/>
    </row>
    <row r="57" spans="1:3" ht="15" x14ac:dyDescent="0.25">
      <c r="A57" s="109" t="s">
        <v>1109</v>
      </c>
      <c r="B57" s="110"/>
      <c r="C57" s="110"/>
    </row>
    <row r="58" spans="1:3" ht="15" x14ac:dyDescent="0.25">
      <c r="A58" s="109" t="s">
        <v>114</v>
      </c>
      <c r="B58" s="110"/>
      <c r="C58" s="110"/>
    </row>
    <row r="59" spans="1:3" ht="15" x14ac:dyDescent="0.25">
      <c r="A59" s="109" t="s">
        <v>115</v>
      </c>
      <c r="B59" s="110"/>
      <c r="C59" s="110"/>
    </row>
    <row r="60" spans="1:3" ht="15" x14ac:dyDescent="0.25">
      <c r="A60" s="109" t="s">
        <v>116</v>
      </c>
      <c r="B60" s="110"/>
      <c r="C60" s="110"/>
    </row>
    <row r="61" spans="1:3" ht="15" x14ac:dyDescent="0.25">
      <c r="A61" s="109" t="s">
        <v>117</v>
      </c>
      <c r="B61" s="110"/>
      <c r="C61" s="110"/>
    </row>
    <row r="62" spans="1:3" ht="15" x14ac:dyDescent="0.25">
      <c r="A62" s="109" t="s">
        <v>118</v>
      </c>
      <c r="B62" s="110"/>
      <c r="C62" s="110"/>
    </row>
    <row r="63" spans="1:3" ht="15" x14ac:dyDescent="0.25">
      <c r="A63" s="109" t="s">
        <v>119</v>
      </c>
      <c r="B63" s="110"/>
      <c r="C63" s="110"/>
    </row>
    <row r="64" spans="1:3" ht="15" x14ac:dyDescent="0.25">
      <c r="A64" s="109" t="s">
        <v>120</v>
      </c>
      <c r="B64" s="110"/>
      <c r="C64" s="110"/>
    </row>
    <row r="65" spans="1:3" ht="15" x14ac:dyDescent="0.25">
      <c r="A65" s="109" t="s">
        <v>121</v>
      </c>
      <c r="B65" s="110"/>
      <c r="C65" s="110"/>
    </row>
    <row r="66" spans="1:3" ht="15" x14ac:dyDescent="0.25">
      <c r="A66" s="109" t="s">
        <v>122</v>
      </c>
      <c r="B66" s="110"/>
      <c r="C66" s="110"/>
    </row>
    <row r="67" spans="1:3" ht="15" x14ac:dyDescent="0.25">
      <c r="A67" s="109" t="s">
        <v>123</v>
      </c>
      <c r="B67" s="110"/>
      <c r="C67" s="110"/>
    </row>
    <row r="68" spans="1:3" ht="15" x14ac:dyDescent="0.25">
      <c r="A68" s="109" t="s">
        <v>1110</v>
      </c>
      <c r="B68" s="110"/>
      <c r="C68" s="110"/>
    </row>
    <row r="69" spans="1:3" ht="15" x14ac:dyDescent="0.25">
      <c r="A69" s="109" t="s">
        <v>125</v>
      </c>
      <c r="B69" s="110"/>
      <c r="C69" s="110"/>
    </row>
    <row r="70" spans="1:3" ht="15" x14ac:dyDescent="0.25">
      <c r="A70" s="109" t="s">
        <v>126</v>
      </c>
      <c r="B70" s="110"/>
      <c r="C70" s="110"/>
    </row>
    <row r="71" spans="1:3" ht="15" x14ac:dyDescent="0.25">
      <c r="A71" s="109" t="s">
        <v>127</v>
      </c>
      <c r="B71" s="110"/>
      <c r="C71" s="110"/>
    </row>
    <row r="72" spans="1:3" ht="15" x14ac:dyDescent="0.25">
      <c r="A72" s="109" t="s">
        <v>128</v>
      </c>
      <c r="B72" s="110"/>
      <c r="C72" s="110"/>
    </row>
    <row r="73" spans="1:3" ht="15" x14ac:dyDescent="0.25">
      <c r="A73" s="109" t="s">
        <v>129</v>
      </c>
      <c r="B73" s="110"/>
      <c r="C73" s="110"/>
    </row>
    <row r="74" spans="1:3" ht="15" x14ac:dyDescent="0.25">
      <c r="A74" s="109" t="s">
        <v>130</v>
      </c>
      <c r="B74" s="110"/>
      <c r="C74" s="110"/>
    </row>
    <row r="75" spans="1:3" ht="15" x14ac:dyDescent="0.25">
      <c r="A75" s="109" t="s">
        <v>131</v>
      </c>
      <c r="B75" s="110"/>
      <c r="C75" s="110"/>
    </row>
    <row r="76" spans="1:3" ht="15" x14ac:dyDescent="0.25">
      <c r="A76" s="109" t="s">
        <v>132</v>
      </c>
      <c r="B76" s="110"/>
      <c r="C76" s="110"/>
    </row>
    <row r="77" spans="1:3" ht="15" x14ac:dyDescent="0.25">
      <c r="A77" s="109" t="s">
        <v>133</v>
      </c>
      <c r="B77" s="110"/>
      <c r="C77" s="110"/>
    </row>
    <row r="78" spans="1:3" ht="15" x14ac:dyDescent="0.25">
      <c r="A78" s="109" t="s">
        <v>134</v>
      </c>
      <c r="B78" s="110"/>
      <c r="C78" s="110"/>
    </row>
    <row r="79" spans="1:3" ht="15" x14ac:dyDescent="0.25">
      <c r="A79" s="109" t="s">
        <v>135</v>
      </c>
      <c r="B79" s="110"/>
      <c r="C79" s="110"/>
    </row>
    <row r="80" spans="1:3" ht="15" x14ac:dyDescent="0.25">
      <c r="A80" s="109" t="s">
        <v>136</v>
      </c>
      <c r="B80" s="110"/>
      <c r="C80" s="110"/>
    </row>
    <row r="81" spans="1:3" ht="15" x14ac:dyDescent="0.25">
      <c r="A81" s="109" t="s">
        <v>137</v>
      </c>
      <c r="B81" s="110"/>
      <c r="C81" s="110"/>
    </row>
    <row r="82" spans="1:3" ht="15" x14ac:dyDescent="0.25">
      <c r="A82" s="109" t="s">
        <v>138</v>
      </c>
      <c r="B82" s="110"/>
      <c r="C82" s="110"/>
    </row>
    <row r="83" spans="1:3" ht="15" x14ac:dyDescent="0.25">
      <c r="A83" s="109" t="s">
        <v>1111</v>
      </c>
      <c r="B83" s="110"/>
      <c r="C83" s="110"/>
    </row>
    <row r="84" spans="1:3" ht="15" x14ac:dyDescent="0.25">
      <c r="A84" s="109" t="s">
        <v>140</v>
      </c>
      <c r="B84" s="110"/>
      <c r="C84" s="110"/>
    </row>
    <row r="85" spans="1:3" ht="15" x14ac:dyDescent="0.25">
      <c r="A85" s="109" t="s">
        <v>141</v>
      </c>
      <c r="B85" s="110"/>
      <c r="C85" s="110"/>
    </row>
    <row r="86" spans="1:3" ht="15" x14ac:dyDescent="0.25">
      <c r="A86" s="109" t="s">
        <v>142</v>
      </c>
      <c r="B86" s="110"/>
      <c r="C86" s="110"/>
    </row>
    <row r="87" spans="1:3" ht="15" x14ac:dyDescent="0.25">
      <c r="A87" s="109" t="s">
        <v>143</v>
      </c>
      <c r="B87" s="110"/>
      <c r="C87" s="110"/>
    </row>
    <row r="88" spans="1:3" ht="15" x14ac:dyDescent="0.25">
      <c r="A88" s="109" t="s">
        <v>144</v>
      </c>
      <c r="B88" s="110"/>
      <c r="C88" s="110"/>
    </row>
    <row r="89" spans="1:3" ht="15" x14ac:dyDescent="0.25">
      <c r="A89" s="109" t="s">
        <v>145</v>
      </c>
      <c r="B89" s="110"/>
      <c r="C89" s="110"/>
    </row>
    <row r="90" spans="1:3" ht="15" x14ac:dyDescent="0.25">
      <c r="A90" s="109" t="s">
        <v>146</v>
      </c>
      <c r="B90" s="110"/>
      <c r="C90" s="110"/>
    </row>
    <row r="91" spans="1:3" ht="15" x14ac:dyDescent="0.25">
      <c r="A91" s="109" t="s">
        <v>147</v>
      </c>
      <c r="B91" s="110"/>
      <c r="C91" s="110"/>
    </row>
    <row r="92" spans="1:3" ht="15" x14ac:dyDescent="0.25">
      <c r="A92" s="109" t="s">
        <v>148</v>
      </c>
      <c r="B92" s="110"/>
      <c r="C92" s="110"/>
    </row>
    <row r="93" spans="1:3" ht="15" x14ac:dyDescent="0.25">
      <c r="A93" s="109" t="s">
        <v>149</v>
      </c>
      <c r="B93" s="110"/>
      <c r="C93" s="110"/>
    </row>
    <row r="94" spans="1:3" ht="15" x14ac:dyDescent="0.25">
      <c r="A94" s="109" t="s">
        <v>150</v>
      </c>
      <c r="B94" s="110"/>
      <c r="C94" s="110"/>
    </row>
    <row r="95" spans="1:3" ht="15" x14ac:dyDescent="0.25">
      <c r="A95" s="109" t="s">
        <v>151</v>
      </c>
      <c r="B95" s="110"/>
      <c r="C95" s="110"/>
    </row>
    <row r="96" spans="1:3" ht="15" x14ac:dyDescent="0.25">
      <c r="A96" s="109" t="s">
        <v>152</v>
      </c>
      <c r="B96" s="110"/>
      <c r="C96" s="110"/>
    </row>
    <row r="97" spans="1:3" ht="15" x14ac:dyDescent="0.25">
      <c r="A97" s="109" t="s">
        <v>153</v>
      </c>
      <c r="B97" s="110"/>
      <c r="C97" s="110"/>
    </row>
    <row r="98" spans="1:3" ht="15" x14ac:dyDescent="0.25">
      <c r="A98" s="109" t="s">
        <v>154</v>
      </c>
      <c r="B98" s="110"/>
      <c r="C98" s="110"/>
    </row>
  </sheetData>
  <mergeCells count="17">
    <mergeCell ref="I8:K8"/>
    <mergeCell ref="L8:N8"/>
    <mergeCell ref="O8:Q8"/>
    <mergeCell ref="F7:K7"/>
    <mergeCell ref="B16:L16"/>
    <mergeCell ref="O1:Q1"/>
    <mergeCell ref="A2:Q2"/>
    <mergeCell ref="E5:N5"/>
    <mergeCell ref="C4:P4"/>
    <mergeCell ref="A7:A9"/>
    <mergeCell ref="B7:B9"/>
    <mergeCell ref="C7:C9"/>
    <mergeCell ref="D7:D9"/>
    <mergeCell ref="E7:E9"/>
    <mergeCell ref="E6:N6"/>
    <mergeCell ref="L7:Q7"/>
    <mergeCell ref="F8:H8"/>
  </mergeCells>
  <pageMargins left="0.25" right="0.25" top="0.75" bottom="0.75" header="0.3" footer="0.3"/>
  <pageSetup paperSize="9" scale="9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7">
    <tabColor rgb="FFFF0000"/>
    <pageSetUpPr fitToPage="1"/>
  </sheetPr>
  <dimension ref="A1:T106"/>
  <sheetViews>
    <sheetView zoomScale="89" zoomScaleNormal="89" workbookViewId="0">
      <selection activeCell="C11" sqref="C11:P30"/>
    </sheetView>
  </sheetViews>
  <sheetFormatPr defaultColWidth="9.140625" defaultRowHeight="12.75" x14ac:dyDescent="0.2"/>
  <cols>
    <col min="1" max="1" width="33.140625" style="498" customWidth="1"/>
    <col min="2" max="2" width="5.42578125" style="498" customWidth="1"/>
    <col min="3" max="3" width="5.85546875" style="498" customWidth="1"/>
    <col min="4" max="4" width="9.140625" style="498"/>
    <col min="5" max="5" width="6.85546875" style="498" customWidth="1"/>
    <col min="6" max="6" width="6.7109375" style="498" customWidth="1"/>
    <col min="7" max="7" width="7.28515625" style="498" customWidth="1"/>
    <col min="8" max="8" width="7" style="498" customWidth="1"/>
    <col min="9" max="9" width="6.7109375" style="498" customWidth="1"/>
    <col min="10" max="10" width="7.140625" style="498" customWidth="1"/>
    <col min="11" max="11" width="8.7109375" style="498" customWidth="1"/>
    <col min="12" max="12" width="9.140625" style="498"/>
    <col min="13" max="13" width="8.5703125" style="498" customWidth="1"/>
    <col min="14" max="14" width="9.140625" style="498"/>
    <col min="15" max="15" width="11" style="498" customWidth="1"/>
    <col min="16" max="16384" width="9.140625" style="498"/>
  </cols>
  <sheetData>
    <row r="1" spans="1:20" x14ac:dyDescent="0.2">
      <c r="A1" s="89"/>
      <c r="B1" s="90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158" t="s">
        <v>1066</v>
      </c>
      <c r="O1" s="1158"/>
      <c r="P1" s="1158"/>
    </row>
    <row r="2" spans="1:20" ht="15.75" x14ac:dyDescent="0.2">
      <c r="A2" s="1159" t="s">
        <v>751</v>
      </c>
      <c r="B2" s="1159"/>
      <c r="C2" s="1159"/>
      <c r="D2" s="1159"/>
      <c r="E2" s="1159"/>
      <c r="F2" s="1159"/>
      <c r="G2" s="1159"/>
      <c r="H2" s="1159"/>
      <c r="I2" s="1159"/>
      <c r="J2" s="1159"/>
      <c r="K2" s="1159"/>
      <c r="L2" s="1159"/>
      <c r="M2" s="1159"/>
      <c r="N2" s="1159"/>
      <c r="O2" s="1159"/>
      <c r="P2" s="1159"/>
    </row>
    <row r="3" spans="1:20" ht="15.75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</row>
    <row r="4" spans="1:20" ht="15.75" x14ac:dyDescent="0.2">
      <c r="A4" s="497"/>
      <c r="B4" s="497"/>
      <c r="C4" s="1159" t="s">
        <v>1317</v>
      </c>
      <c r="D4" s="1163"/>
      <c r="E4" s="1163"/>
      <c r="F4" s="1163"/>
      <c r="G4" s="1163"/>
      <c r="H4" s="1163"/>
      <c r="I4" s="1163"/>
      <c r="J4" s="1163"/>
      <c r="K4" s="1163"/>
      <c r="L4" s="1163"/>
      <c r="M4" s="1163"/>
      <c r="N4" s="1163"/>
      <c r="O4" s="1163"/>
      <c r="P4" s="1163"/>
    </row>
    <row r="5" spans="1:20" ht="15.75" x14ac:dyDescent="0.2">
      <c r="A5" s="497"/>
      <c r="B5" s="497"/>
      <c r="C5" s="497"/>
      <c r="D5" s="497"/>
      <c r="E5" s="1160" t="s">
        <v>1063</v>
      </c>
      <c r="F5" s="1160"/>
      <c r="G5" s="1160"/>
      <c r="H5" s="1160"/>
      <c r="I5" s="1160"/>
      <c r="J5" s="1160"/>
      <c r="K5" s="1160"/>
      <c r="L5" s="1160"/>
      <c r="M5" s="1160"/>
      <c r="N5" s="1160"/>
      <c r="O5" s="497"/>
      <c r="P5" s="497"/>
    </row>
    <row r="6" spans="1:20" ht="15" customHeight="1" x14ac:dyDescent="0.2">
      <c r="A6" s="90"/>
      <c r="B6" s="90"/>
      <c r="C6" s="90"/>
      <c r="D6" s="90"/>
      <c r="E6" s="1164"/>
      <c r="F6" s="1164"/>
      <c r="G6" s="1164"/>
      <c r="H6" s="1164"/>
      <c r="I6" s="1164"/>
      <c r="J6" s="1164"/>
      <c r="K6" s="1164"/>
      <c r="L6" s="1164"/>
      <c r="M6" s="1164"/>
      <c r="N6" s="1164"/>
      <c r="O6" s="90"/>
      <c r="P6" s="90"/>
    </row>
    <row r="7" spans="1:20" ht="48" customHeight="1" x14ac:dyDescent="0.2">
      <c r="A7" s="1148" t="s">
        <v>752</v>
      </c>
      <c r="B7" s="1148" t="s">
        <v>753</v>
      </c>
      <c r="C7" s="1161" t="s">
        <v>754</v>
      </c>
      <c r="D7" s="1161" t="s">
        <v>755</v>
      </c>
      <c r="E7" s="1161" t="s">
        <v>756</v>
      </c>
      <c r="F7" s="1161"/>
      <c r="G7" s="1161"/>
      <c r="H7" s="1161"/>
      <c r="I7" s="1161"/>
      <c r="J7" s="1161"/>
      <c r="K7" s="1161" t="s">
        <v>757</v>
      </c>
      <c r="L7" s="1161"/>
      <c r="M7" s="1161"/>
      <c r="N7" s="1161"/>
      <c r="O7" s="1161"/>
      <c r="P7" s="1161"/>
    </row>
    <row r="8" spans="1:20" x14ac:dyDescent="0.2">
      <c r="A8" s="1148"/>
      <c r="B8" s="1148"/>
      <c r="C8" s="1161"/>
      <c r="D8" s="1162"/>
      <c r="E8" s="1161" t="s">
        <v>758</v>
      </c>
      <c r="F8" s="1161"/>
      <c r="G8" s="1161"/>
      <c r="H8" s="1161" t="s">
        <v>759</v>
      </c>
      <c r="I8" s="1161"/>
      <c r="J8" s="1161"/>
      <c r="K8" s="1161" t="s">
        <v>758</v>
      </c>
      <c r="L8" s="1161"/>
      <c r="M8" s="1161"/>
      <c r="N8" s="1161" t="s">
        <v>759</v>
      </c>
      <c r="O8" s="1161"/>
      <c r="P8" s="1161"/>
    </row>
    <row r="9" spans="1:20" ht="35.450000000000003" customHeight="1" x14ac:dyDescent="0.2">
      <c r="A9" s="1148"/>
      <c r="B9" s="1148"/>
      <c r="C9" s="1161"/>
      <c r="D9" s="1162"/>
      <c r="E9" s="496" t="s">
        <v>760</v>
      </c>
      <c r="F9" s="496" t="s">
        <v>761</v>
      </c>
      <c r="G9" s="496" t="s">
        <v>762</v>
      </c>
      <c r="H9" s="496" t="s">
        <v>760</v>
      </c>
      <c r="I9" s="496" t="s">
        <v>761</v>
      </c>
      <c r="J9" s="496" t="s">
        <v>762</v>
      </c>
      <c r="K9" s="496" t="s">
        <v>763</v>
      </c>
      <c r="L9" s="496" t="s">
        <v>764</v>
      </c>
      <c r="M9" s="496" t="s">
        <v>765</v>
      </c>
      <c r="N9" s="496" t="s">
        <v>766</v>
      </c>
      <c r="O9" s="496" t="s">
        <v>767</v>
      </c>
      <c r="P9" s="496" t="s">
        <v>768</v>
      </c>
    </row>
    <row r="10" spans="1:20" x14ac:dyDescent="0.2">
      <c r="A10" s="30">
        <v>1</v>
      </c>
      <c r="B10" s="30">
        <v>2</v>
      </c>
      <c r="C10" s="496">
        <v>3</v>
      </c>
      <c r="D10" s="30">
        <v>4</v>
      </c>
      <c r="E10" s="496">
        <v>5</v>
      </c>
      <c r="F10" s="30">
        <v>6</v>
      </c>
      <c r="G10" s="496">
        <v>7</v>
      </c>
      <c r="H10" s="30">
        <v>8</v>
      </c>
      <c r="I10" s="496">
        <v>9</v>
      </c>
      <c r="J10" s="30">
        <v>10</v>
      </c>
      <c r="K10" s="30">
        <v>11</v>
      </c>
      <c r="L10" s="496">
        <v>12</v>
      </c>
      <c r="M10" s="30">
        <v>13</v>
      </c>
      <c r="N10" s="496">
        <v>14</v>
      </c>
      <c r="O10" s="30">
        <v>15</v>
      </c>
      <c r="P10" s="496">
        <v>16</v>
      </c>
    </row>
    <row r="11" spans="1:20" s="758" customFormat="1" ht="19.149999999999999" customHeight="1" x14ac:dyDescent="0.2">
      <c r="A11" s="754" t="s">
        <v>769</v>
      </c>
      <c r="B11" s="755"/>
      <c r="C11" s="756"/>
      <c r="D11" s="756"/>
      <c r="E11" s="756"/>
      <c r="F11" s="756"/>
      <c r="G11" s="756"/>
      <c r="H11" s="756"/>
      <c r="I11" s="756"/>
      <c r="J11" s="756"/>
      <c r="K11" s="757"/>
      <c r="L11" s="757"/>
      <c r="M11" s="757"/>
      <c r="N11" s="757"/>
      <c r="O11" s="757"/>
      <c r="P11" s="757"/>
    </row>
    <row r="12" spans="1:20" ht="38.25" x14ac:dyDescent="0.2">
      <c r="A12" s="949" t="s">
        <v>770</v>
      </c>
      <c r="B12" s="93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T12" s="498" t="s">
        <v>1104</v>
      </c>
    </row>
    <row r="13" spans="1:20" ht="15" x14ac:dyDescent="0.25">
      <c r="A13" s="948" t="s">
        <v>1273</v>
      </c>
      <c r="B13" s="94" t="s">
        <v>771</v>
      </c>
      <c r="C13" s="94"/>
      <c r="D13" s="95"/>
      <c r="E13" s="95"/>
      <c r="F13" s="95"/>
      <c r="G13" s="95"/>
      <c r="H13" s="95"/>
      <c r="I13" s="95"/>
      <c r="J13" s="95"/>
      <c r="K13" s="96"/>
      <c r="L13" s="96"/>
      <c r="M13" s="96"/>
      <c r="N13" s="96"/>
      <c r="O13" s="96"/>
      <c r="P13" s="96"/>
    </row>
    <row r="14" spans="1:20" ht="15" x14ac:dyDescent="0.25">
      <c r="A14" s="948" t="s">
        <v>1274</v>
      </c>
      <c r="B14" s="94" t="s">
        <v>773</v>
      </c>
      <c r="C14" s="94"/>
      <c r="D14" s="95"/>
      <c r="E14" s="95"/>
      <c r="F14" s="95"/>
      <c r="G14" s="95"/>
      <c r="H14" s="95"/>
      <c r="I14" s="95"/>
      <c r="J14" s="95"/>
      <c r="K14" s="96"/>
      <c r="L14" s="96"/>
      <c r="M14" s="96"/>
      <c r="N14" s="96"/>
      <c r="O14" s="96"/>
      <c r="P14" s="96"/>
    </row>
    <row r="15" spans="1:20" ht="21" customHeight="1" x14ac:dyDescent="0.25">
      <c r="A15" s="948" t="s">
        <v>1275</v>
      </c>
      <c r="B15" s="94" t="s">
        <v>774</v>
      </c>
      <c r="C15" s="94"/>
      <c r="D15" s="95"/>
      <c r="E15" s="95"/>
      <c r="F15" s="95"/>
      <c r="G15" s="95"/>
      <c r="H15" s="95"/>
      <c r="I15" s="95"/>
      <c r="J15" s="95"/>
      <c r="K15" s="96"/>
      <c r="L15" s="96"/>
      <c r="M15" s="96"/>
      <c r="N15" s="96"/>
      <c r="O15" s="96"/>
      <c r="P15" s="96"/>
    </row>
    <row r="16" spans="1:20" ht="24" customHeight="1" x14ac:dyDescent="0.25">
      <c r="A16" s="948" t="s">
        <v>1276</v>
      </c>
      <c r="B16" s="94" t="s">
        <v>775</v>
      </c>
      <c r="C16" s="94"/>
      <c r="D16" s="95"/>
      <c r="E16" s="95"/>
      <c r="F16" s="95"/>
      <c r="G16" s="95"/>
      <c r="H16" s="95"/>
      <c r="I16" s="95"/>
      <c r="J16" s="95"/>
      <c r="K16" s="96"/>
      <c r="L16" s="96"/>
      <c r="M16" s="96"/>
      <c r="N16" s="96"/>
      <c r="O16" s="96"/>
      <c r="P16" s="96"/>
    </row>
    <row r="17" spans="1:16" ht="15" x14ac:dyDescent="0.25">
      <c r="A17" s="948" t="s">
        <v>1277</v>
      </c>
      <c r="B17" s="94" t="s">
        <v>776</v>
      </c>
      <c r="C17" s="94"/>
      <c r="D17" s="95"/>
      <c r="E17" s="95"/>
      <c r="F17" s="95"/>
      <c r="G17" s="95"/>
      <c r="H17" s="95"/>
      <c r="I17" s="95"/>
      <c r="J17" s="95"/>
      <c r="K17" s="96"/>
      <c r="L17" s="96"/>
      <c r="M17" s="96"/>
      <c r="N17" s="96"/>
      <c r="O17" s="96"/>
      <c r="P17" s="96"/>
    </row>
    <row r="18" spans="1:16" ht="15" x14ac:dyDescent="0.25">
      <c r="A18" s="948" t="s">
        <v>1278</v>
      </c>
      <c r="B18" s="94" t="s">
        <v>777</v>
      </c>
      <c r="C18" s="94"/>
      <c r="D18" s="95"/>
      <c r="E18" s="95"/>
      <c r="F18" s="95"/>
      <c r="G18" s="95"/>
      <c r="H18" s="95"/>
      <c r="I18" s="95"/>
      <c r="J18" s="95"/>
      <c r="K18" s="96"/>
      <c r="L18" s="96"/>
      <c r="M18" s="96"/>
      <c r="N18" s="96"/>
      <c r="O18" s="96"/>
      <c r="P18" s="96"/>
    </row>
    <row r="19" spans="1:16" ht="15" x14ac:dyDescent="0.25">
      <c r="A19" s="948" t="s">
        <v>1279</v>
      </c>
      <c r="B19" s="94" t="s">
        <v>778</v>
      </c>
      <c r="C19" s="94"/>
      <c r="D19" s="95"/>
      <c r="E19" s="95"/>
      <c r="F19" s="95"/>
      <c r="G19" s="95"/>
      <c r="H19" s="95"/>
      <c r="I19" s="95"/>
      <c r="J19" s="95"/>
      <c r="K19" s="96"/>
      <c r="L19" s="96"/>
      <c r="M19" s="96"/>
      <c r="N19" s="96"/>
      <c r="O19" s="96"/>
      <c r="P19" s="96"/>
    </row>
    <row r="20" spans="1:16" ht="15" x14ac:dyDescent="0.25">
      <c r="A20" s="948" t="s">
        <v>1280</v>
      </c>
      <c r="B20" s="94" t="s">
        <v>779</v>
      </c>
      <c r="C20" s="94"/>
      <c r="D20" s="95"/>
      <c r="E20" s="95"/>
      <c r="F20" s="95"/>
      <c r="G20" s="95"/>
      <c r="H20" s="95"/>
      <c r="I20" s="95"/>
      <c r="J20" s="95"/>
      <c r="K20" s="96"/>
      <c r="L20" s="96"/>
      <c r="M20" s="96"/>
      <c r="N20" s="96"/>
      <c r="O20" s="96"/>
      <c r="P20" s="96"/>
    </row>
    <row r="21" spans="1:16" ht="15" x14ac:dyDescent="0.25">
      <c r="A21" s="948" t="s">
        <v>1281</v>
      </c>
      <c r="B21" s="94" t="s">
        <v>780</v>
      </c>
      <c r="C21" s="94"/>
      <c r="D21" s="95"/>
      <c r="E21" s="95"/>
      <c r="F21" s="95"/>
      <c r="G21" s="95"/>
      <c r="H21" s="95"/>
      <c r="I21" s="95"/>
      <c r="J21" s="95"/>
      <c r="K21" s="96"/>
      <c r="L21" s="96"/>
      <c r="M21" s="96"/>
      <c r="N21" s="96"/>
      <c r="O21" s="96"/>
      <c r="P21" s="96"/>
    </row>
    <row r="22" spans="1:16" ht="15" x14ac:dyDescent="0.25">
      <c r="A22" s="948" t="s">
        <v>1282</v>
      </c>
      <c r="B22" s="94" t="s">
        <v>781</v>
      </c>
      <c r="C22" s="94"/>
      <c r="D22" s="95"/>
      <c r="E22" s="95"/>
      <c r="F22" s="95"/>
      <c r="G22" s="95"/>
      <c r="H22" s="95"/>
      <c r="I22" s="95"/>
      <c r="J22" s="95"/>
      <c r="K22" s="96"/>
      <c r="L22" s="96"/>
      <c r="M22" s="96"/>
      <c r="N22" s="96"/>
      <c r="O22" s="96"/>
      <c r="P22" s="96"/>
    </row>
    <row r="23" spans="1:16" ht="15" x14ac:dyDescent="0.25">
      <c r="A23" s="948" t="s">
        <v>1283</v>
      </c>
      <c r="B23" s="94" t="s">
        <v>782</v>
      </c>
      <c r="C23" s="94"/>
      <c r="D23" s="95"/>
      <c r="E23" s="95"/>
      <c r="F23" s="95"/>
      <c r="G23" s="95"/>
      <c r="H23" s="95"/>
      <c r="I23" s="95"/>
      <c r="J23" s="95"/>
      <c r="K23" s="96"/>
      <c r="L23" s="96"/>
      <c r="M23" s="96"/>
      <c r="N23" s="96"/>
      <c r="O23" s="96"/>
      <c r="P23" s="96"/>
    </row>
    <row r="24" spans="1:16" ht="15" x14ac:dyDescent="0.25">
      <c r="A24" s="948" t="s">
        <v>1284</v>
      </c>
      <c r="B24" s="94" t="s">
        <v>783</v>
      </c>
      <c r="C24" s="94"/>
      <c r="D24" s="95"/>
      <c r="E24" s="95"/>
      <c r="F24" s="95"/>
      <c r="G24" s="95"/>
      <c r="H24" s="95"/>
      <c r="I24" s="95"/>
      <c r="J24" s="95"/>
      <c r="K24" s="96"/>
      <c r="L24" s="96"/>
      <c r="M24" s="96"/>
      <c r="N24" s="96"/>
      <c r="O24" s="96"/>
      <c r="P24" s="96"/>
    </row>
    <row r="25" spans="1:16" ht="15" x14ac:dyDescent="0.25">
      <c r="A25" s="948" t="s">
        <v>1285</v>
      </c>
      <c r="B25" s="94" t="s">
        <v>784</v>
      </c>
      <c r="C25" s="94"/>
      <c r="D25" s="95"/>
      <c r="E25" s="95"/>
      <c r="F25" s="95"/>
      <c r="G25" s="95"/>
      <c r="H25" s="95"/>
      <c r="I25" s="95"/>
      <c r="J25" s="95"/>
      <c r="K25" s="96"/>
      <c r="L25" s="96"/>
      <c r="M25" s="96"/>
      <c r="N25" s="96"/>
      <c r="O25" s="96"/>
      <c r="P25" s="96"/>
    </row>
    <row r="26" spans="1:16" ht="15" x14ac:dyDescent="0.25">
      <c r="A26" s="948" t="s">
        <v>1286</v>
      </c>
      <c r="B26" s="94" t="s">
        <v>784</v>
      </c>
      <c r="C26" s="94"/>
      <c r="D26" s="95"/>
      <c r="E26" s="95"/>
      <c r="F26" s="95"/>
      <c r="G26" s="95"/>
      <c r="H26" s="95"/>
      <c r="I26" s="95"/>
      <c r="J26" s="95"/>
      <c r="K26" s="96"/>
      <c r="L26" s="96"/>
      <c r="M26" s="96"/>
      <c r="N26" s="96"/>
      <c r="O26" s="96"/>
      <c r="P26" s="96"/>
    </row>
    <row r="27" spans="1:16" ht="15" x14ac:dyDescent="0.25">
      <c r="A27" s="948" t="s">
        <v>1287</v>
      </c>
      <c r="B27" s="94" t="s">
        <v>785</v>
      </c>
      <c r="C27" s="94"/>
      <c r="D27" s="95"/>
      <c r="E27" s="95"/>
      <c r="F27" s="95"/>
      <c r="G27" s="95"/>
      <c r="H27" s="95"/>
      <c r="I27" s="95"/>
      <c r="J27" s="95"/>
      <c r="K27" s="96"/>
      <c r="L27" s="96"/>
      <c r="M27" s="96"/>
      <c r="N27" s="96"/>
      <c r="O27" s="96"/>
      <c r="P27" s="96"/>
    </row>
    <row r="28" spans="1:16" ht="25.5" x14ac:dyDescent="0.25">
      <c r="A28" s="948" t="s">
        <v>1288</v>
      </c>
      <c r="B28" s="94" t="s">
        <v>786</v>
      </c>
      <c r="C28" s="94"/>
      <c r="D28" s="95"/>
      <c r="E28" s="95"/>
      <c r="F28" s="95"/>
      <c r="G28" s="95"/>
      <c r="H28" s="95"/>
      <c r="I28" s="95"/>
      <c r="J28" s="95"/>
      <c r="K28" s="96"/>
      <c r="L28" s="96"/>
      <c r="M28" s="96"/>
      <c r="N28" s="96"/>
      <c r="O28" s="96"/>
      <c r="P28" s="96"/>
    </row>
    <row r="29" spans="1:16" ht="19.5" customHeight="1" x14ac:dyDescent="0.25">
      <c r="A29" s="948" t="s">
        <v>1289</v>
      </c>
      <c r="B29" s="94" t="s">
        <v>787</v>
      </c>
      <c r="C29" s="94"/>
      <c r="D29" s="95"/>
      <c r="E29" s="95"/>
      <c r="F29" s="95"/>
      <c r="G29" s="95"/>
      <c r="H29" s="95"/>
      <c r="I29" s="95"/>
      <c r="J29" s="95"/>
      <c r="K29" s="96"/>
      <c r="L29" s="96"/>
      <c r="M29" s="96"/>
      <c r="N29" s="96"/>
      <c r="O29" s="96"/>
      <c r="P29" s="96"/>
    </row>
    <row r="30" spans="1:16" ht="15" x14ac:dyDescent="0.25">
      <c r="A30" s="948" t="s">
        <v>796</v>
      </c>
      <c r="B30" s="94" t="s">
        <v>788</v>
      </c>
      <c r="C30" s="94"/>
      <c r="D30" s="95"/>
      <c r="E30" s="95"/>
      <c r="F30" s="95"/>
      <c r="G30" s="95"/>
      <c r="H30" s="95"/>
      <c r="I30" s="95"/>
      <c r="J30" s="95"/>
      <c r="K30" s="96"/>
      <c r="L30" s="96"/>
      <c r="M30" s="96"/>
      <c r="N30" s="96"/>
      <c r="O30" s="96"/>
      <c r="P30" s="96"/>
    </row>
    <row r="31" spans="1:16" ht="15" x14ac:dyDescent="0.2">
      <c r="A31" s="97" t="s">
        <v>79</v>
      </c>
      <c r="B31" s="98"/>
      <c r="C31" s="98"/>
    </row>
    <row r="32" spans="1:16" ht="15" x14ac:dyDescent="0.2">
      <c r="A32" s="97" t="s">
        <v>1106</v>
      </c>
      <c r="B32" s="98"/>
      <c r="C32" s="98"/>
    </row>
    <row r="33" spans="1:3" ht="15" x14ac:dyDescent="0.2">
      <c r="A33" s="97" t="s">
        <v>1105</v>
      </c>
      <c r="B33" s="98"/>
      <c r="C33" s="98"/>
    </row>
    <row r="34" spans="1:3" ht="15" x14ac:dyDescent="0.2">
      <c r="A34" s="97" t="s">
        <v>82</v>
      </c>
      <c r="B34" s="98"/>
      <c r="C34" s="98"/>
    </row>
    <row r="35" spans="1:3" ht="15" x14ac:dyDescent="0.2">
      <c r="A35" s="97" t="s">
        <v>83</v>
      </c>
      <c r="B35" s="98"/>
      <c r="C35" s="98"/>
    </row>
    <row r="36" spans="1:3" ht="15" x14ac:dyDescent="0.2">
      <c r="A36" s="97" t="s">
        <v>84</v>
      </c>
      <c r="B36" s="98"/>
      <c r="C36" s="98"/>
    </row>
    <row r="37" spans="1:3" ht="15" x14ac:dyDescent="0.2">
      <c r="A37" s="97" t="s">
        <v>85</v>
      </c>
      <c r="B37" s="98"/>
      <c r="C37" s="98"/>
    </row>
    <row r="38" spans="1:3" ht="15" x14ac:dyDescent="0.2">
      <c r="A38" s="97" t="s">
        <v>1106</v>
      </c>
      <c r="B38" s="98"/>
      <c r="C38" s="98"/>
    </row>
    <row r="39" spans="1:3" ht="15" x14ac:dyDescent="0.2">
      <c r="A39" s="97" t="s">
        <v>87</v>
      </c>
      <c r="B39" s="98"/>
      <c r="C39" s="98"/>
    </row>
    <row r="40" spans="1:3" ht="15" x14ac:dyDescent="0.2">
      <c r="A40" s="97" t="s">
        <v>88</v>
      </c>
      <c r="B40" s="98"/>
      <c r="C40" s="98"/>
    </row>
    <row r="41" spans="1:3" ht="15" x14ac:dyDescent="0.2">
      <c r="A41" s="97" t="s">
        <v>89</v>
      </c>
      <c r="B41" s="98"/>
      <c r="C41" s="98"/>
    </row>
    <row r="42" spans="1:3" ht="15" x14ac:dyDescent="0.2">
      <c r="A42" s="97" t="s">
        <v>90</v>
      </c>
      <c r="B42" s="98"/>
      <c r="C42" s="98"/>
    </row>
    <row r="43" spans="1:3" ht="15" x14ac:dyDescent="0.2">
      <c r="A43" s="97" t="s">
        <v>91</v>
      </c>
      <c r="B43" s="98"/>
      <c r="C43" s="98"/>
    </row>
    <row r="44" spans="1:3" ht="15" x14ac:dyDescent="0.2">
      <c r="A44" s="97" t="s">
        <v>92</v>
      </c>
      <c r="B44" s="98"/>
      <c r="C44" s="98"/>
    </row>
    <row r="45" spans="1:3" ht="15" x14ac:dyDescent="0.2">
      <c r="A45" s="97" t="s">
        <v>93</v>
      </c>
      <c r="B45" s="98"/>
      <c r="C45" s="98"/>
    </row>
    <row r="46" spans="1:3" ht="15" x14ac:dyDescent="0.2">
      <c r="A46" s="97" t="s">
        <v>94</v>
      </c>
      <c r="B46" s="98"/>
      <c r="C46" s="98"/>
    </row>
    <row r="47" spans="1:3" ht="15" x14ac:dyDescent="0.2">
      <c r="A47" s="97" t="s">
        <v>95</v>
      </c>
      <c r="B47" s="98"/>
      <c r="C47" s="98"/>
    </row>
    <row r="48" spans="1:3" ht="15" x14ac:dyDescent="0.2">
      <c r="A48" s="97" t="s">
        <v>96</v>
      </c>
      <c r="B48" s="98"/>
      <c r="C48" s="98"/>
    </row>
    <row r="49" spans="1:3" ht="15" x14ac:dyDescent="0.2">
      <c r="A49" s="97" t="s">
        <v>97</v>
      </c>
      <c r="B49" s="98"/>
      <c r="C49" s="98"/>
    </row>
    <row r="50" spans="1:3" ht="15" x14ac:dyDescent="0.2">
      <c r="A50" s="97" t="s">
        <v>98</v>
      </c>
      <c r="B50" s="98"/>
      <c r="C50" s="98"/>
    </row>
    <row r="51" spans="1:3" ht="15" x14ac:dyDescent="0.2">
      <c r="A51" s="97" t="s">
        <v>99</v>
      </c>
      <c r="B51" s="98"/>
      <c r="C51" s="98"/>
    </row>
    <row r="52" spans="1:3" ht="15" x14ac:dyDescent="0.2">
      <c r="A52" s="97" t="s">
        <v>100</v>
      </c>
      <c r="B52" s="98"/>
      <c r="C52" s="98"/>
    </row>
    <row r="53" spans="1:3" ht="15" x14ac:dyDescent="0.2">
      <c r="A53" s="97" t="s">
        <v>101</v>
      </c>
      <c r="B53" s="98"/>
      <c r="C53" s="98"/>
    </row>
    <row r="54" spans="1:3" ht="15" x14ac:dyDescent="0.2">
      <c r="A54" s="97" t="s">
        <v>102</v>
      </c>
      <c r="B54" s="98"/>
      <c r="C54" s="98"/>
    </row>
    <row r="55" spans="1:3" ht="15" x14ac:dyDescent="0.2">
      <c r="A55" s="97" t="s">
        <v>103</v>
      </c>
      <c r="B55" s="98"/>
      <c r="C55" s="98"/>
    </row>
    <row r="56" spans="1:3" ht="15" x14ac:dyDescent="0.2">
      <c r="A56" s="97" t="s">
        <v>104</v>
      </c>
      <c r="B56" s="98"/>
      <c r="C56" s="98"/>
    </row>
    <row r="57" spans="1:3" ht="15" x14ac:dyDescent="0.2">
      <c r="A57" s="97" t="s">
        <v>105</v>
      </c>
      <c r="B57" s="98"/>
      <c r="C57" s="98"/>
    </row>
    <row r="58" spans="1:3" ht="15" x14ac:dyDescent="0.2">
      <c r="A58" s="97" t="s">
        <v>106</v>
      </c>
      <c r="B58" s="98"/>
      <c r="C58" s="98"/>
    </row>
    <row r="59" spans="1:3" ht="15" x14ac:dyDescent="0.2">
      <c r="A59" s="97" t="s">
        <v>107</v>
      </c>
      <c r="B59" s="98"/>
      <c r="C59" s="98"/>
    </row>
    <row r="60" spans="1:3" ht="15" x14ac:dyDescent="0.2">
      <c r="A60" s="97" t="s">
        <v>108</v>
      </c>
      <c r="B60" s="98"/>
      <c r="C60" s="98"/>
    </row>
    <row r="61" spans="1:3" ht="15" x14ac:dyDescent="0.2">
      <c r="A61" s="97" t="s">
        <v>109</v>
      </c>
      <c r="B61" s="98"/>
      <c r="C61" s="98"/>
    </row>
    <row r="62" spans="1:3" ht="15" x14ac:dyDescent="0.2">
      <c r="A62" s="97" t="s">
        <v>110</v>
      </c>
      <c r="B62" s="98"/>
      <c r="C62" s="98"/>
    </row>
    <row r="63" spans="1:3" ht="15" x14ac:dyDescent="0.2">
      <c r="A63" s="97" t="s">
        <v>111</v>
      </c>
      <c r="B63" s="98"/>
      <c r="C63" s="98"/>
    </row>
    <row r="64" spans="1:3" ht="15" x14ac:dyDescent="0.2">
      <c r="A64" s="97" t="s">
        <v>112</v>
      </c>
      <c r="B64" s="98"/>
      <c r="C64" s="98"/>
    </row>
    <row r="65" spans="1:3" ht="15" x14ac:dyDescent="0.2">
      <c r="A65" s="97" t="s">
        <v>1109</v>
      </c>
      <c r="B65" s="98"/>
      <c r="C65" s="98"/>
    </row>
    <row r="66" spans="1:3" ht="15" x14ac:dyDescent="0.2">
      <c r="A66" s="97" t="s">
        <v>114</v>
      </c>
      <c r="B66" s="98"/>
      <c r="C66" s="98"/>
    </row>
    <row r="67" spans="1:3" ht="15" x14ac:dyDescent="0.2">
      <c r="A67" s="97" t="s">
        <v>115</v>
      </c>
      <c r="B67" s="98"/>
      <c r="C67" s="98"/>
    </row>
    <row r="68" spans="1:3" ht="15" x14ac:dyDescent="0.2">
      <c r="A68" s="97" t="s">
        <v>116</v>
      </c>
      <c r="B68" s="98"/>
      <c r="C68" s="98"/>
    </row>
    <row r="69" spans="1:3" ht="15" x14ac:dyDescent="0.2">
      <c r="A69" s="97" t="s">
        <v>117</v>
      </c>
      <c r="B69" s="98"/>
      <c r="C69" s="98"/>
    </row>
    <row r="70" spans="1:3" ht="15" x14ac:dyDescent="0.2">
      <c r="A70" s="97" t="s">
        <v>118</v>
      </c>
      <c r="B70" s="98"/>
      <c r="C70" s="98"/>
    </row>
    <row r="71" spans="1:3" ht="15" x14ac:dyDescent="0.2">
      <c r="A71" s="97" t="s">
        <v>119</v>
      </c>
      <c r="B71" s="98"/>
      <c r="C71" s="98"/>
    </row>
    <row r="72" spans="1:3" ht="15" x14ac:dyDescent="0.2">
      <c r="A72" s="97" t="s">
        <v>120</v>
      </c>
      <c r="B72" s="98"/>
      <c r="C72" s="98"/>
    </row>
    <row r="73" spans="1:3" ht="15" x14ac:dyDescent="0.2">
      <c r="A73" s="97" t="s">
        <v>121</v>
      </c>
      <c r="B73" s="98"/>
      <c r="C73" s="98"/>
    </row>
    <row r="74" spans="1:3" ht="15" x14ac:dyDescent="0.2">
      <c r="A74" s="97" t="s">
        <v>122</v>
      </c>
      <c r="B74" s="98"/>
      <c r="C74" s="98"/>
    </row>
    <row r="75" spans="1:3" ht="15" x14ac:dyDescent="0.2">
      <c r="A75" s="97" t="s">
        <v>123</v>
      </c>
      <c r="B75" s="98"/>
      <c r="C75" s="98"/>
    </row>
    <row r="76" spans="1:3" ht="15" x14ac:dyDescent="0.2">
      <c r="A76" s="97" t="s">
        <v>1110</v>
      </c>
      <c r="B76" s="98"/>
      <c r="C76" s="98"/>
    </row>
    <row r="77" spans="1:3" ht="15" x14ac:dyDescent="0.2">
      <c r="A77" s="97" t="s">
        <v>125</v>
      </c>
      <c r="B77" s="98"/>
      <c r="C77" s="98"/>
    </row>
    <row r="78" spans="1:3" ht="15" x14ac:dyDescent="0.2">
      <c r="A78" s="97" t="s">
        <v>126</v>
      </c>
      <c r="B78" s="98"/>
      <c r="C78" s="98"/>
    </row>
    <row r="79" spans="1:3" ht="15" x14ac:dyDescent="0.2">
      <c r="A79" s="97" t="s">
        <v>127</v>
      </c>
      <c r="B79" s="98"/>
      <c r="C79" s="98"/>
    </row>
    <row r="80" spans="1:3" ht="15" x14ac:dyDescent="0.2">
      <c r="A80" s="97" t="s">
        <v>128</v>
      </c>
      <c r="B80" s="98"/>
      <c r="C80" s="98"/>
    </row>
    <row r="81" spans="1:3" ht="15" x14ac:dyDescent="0.2">
      <c r="A81" s="97" t="s">
        <v>129</v>
      </c>
      <c r="B81" s="98"/>
      <c r="C81" s="98"/>
    </row>
    <row r="82" spans="1:3" ht="15" x14ac:dyDescent="0.2">
      <c r="A82" s="97" t="s">
        <v>130</v>
      </c>
      <c r="B82" s="98"/>
      <c r="C82" s="98"/>
    </row>
    <row r="83" spans="1:3" ht="15" x14ac:dyDescent="0.2">
      <c r="A83" s="97" t="s">
        <v>131</v>
      </c>
      <c r="B83" s="98"/>
      <c r="C83" s="98"/>
    </row>
    <row r="84" spans="1:3" ht="15" x14ac:dyDescent="0.2">
      <c r="A84" s="97" t="s">
        <v>132</v>
      </c>
      <c r="B84" s="98"/>
      <c r="C84" s="98"/>
    </row>
    <row r="85" spans="1:3" ht="15" x14ac:dyDescent="0.2">
      <c r="A85" s="97" t="s">
        <v>133</v>
      </c>
      <c r="B85" s="98"/>
      <c r="C85" s="98"/>
    </row>
    <row r="86" spans="1:3" ht="15" x14ac:dyDescent="0.2">
      <c r="A86" s="97" t="s">
        <v>134</v>
      </c>
      <c r="B86" s="98"/>
      <c r="C86" s="98"/>
    </row>
    <row r="87" spans="1:3" ht="15" x14ac:dyDescent="0.2">
      <c r="A87" s="97" t="s">
        <v>135</v>
      </c>
      <c r="B87" s="98"/>
      <c r="C87" s="98"/>
    </row>
    <row r="88" spans="1:3" ht="15" x14ac:dyDescent="0.2">
      <c r="A88" s="97" t="s">
        <v>136</v>
      </c>
      <c r="B88" s="98"/>
      <c r="C88" s="98"/>
    </row>
    <row r="89" spans="1:3" ht="15" x14ac:dyDescent="0.2">
      <c r="A89" s="97" t="s">
        <v>137</v>
      </c>
      <c r="B89" s="98"/>
      <c r="C89" s="98"/>
    </row>
    <row r="90" spans="1:3" ht="15" x14ac:dyDescent="0.2">
      <c r="A90" s="97" t="s">
        <v>138</v>
      </c>
      <c r="B90" s="98"/>
      <c r="C90" s="98"/>
    </row>
    <row r="91" spans="1:3" ht="15" x14ac:dyDescent="0.2">
      <c r="A91" s="97" t="s">
        <v>1111</v>
      </c>
      <c r="B91" s="98"/>
      <c r="C91" s="98"/>
    </row>
    <row r="92" spans="1:3" ht="15" x14ac:dyDescent="0.2">
      <c r="A92" s="97" t="s">
        <v>140</v>
      </c>
      <c r="B92" s="98"/>
      <c r="C92" s="98"/>
    </row>
    <row r="93" spans="1:3" ht="15" x14ac:dyDescent="0.2">
      <c r="A93" s="97" t="s">
        <v>141</v>
      </c>
      <c r="B93" s="98"/>
      <c r="C93" s="98"/>
    </row>
    <row r="94" spans="1:3" ht="15" x14ac:dyDescent="0.2">
      <c r="A94" s="97" t="s">
        <v>142</v>
      </c>
      <c r="B94" s="98"/>
      <c r="C94" s="98"/>
    </row>
    <row r="95" spans="1:3" ht="15" x14ac:dyDescent="0.2">
      <c r="A95" s="97" t="s">
        <v>143</v>
      </c>
      <c r="B95" s="98"/>
      <c r="C95" s="98"/>
    </row>
    <row r="96" spans="1:3" ht="15" x14ac:dyDescent="0.2">
      <c r="A96" s="97" t="s">
        <v>144</v>
      </c>
      <c r="B96" s="98"/>
      <c r="C96" s="98"/>
    </row>
    <row r="97" spans="1:3" ht="15" x14ac:dyDescent="0.2">
      <c r="A97" s="97" t="s">
        <v>145</v>
      </c>
      <c r="B97" s="98"/>
      <c r="C97" s="98"/>
    </row>
    <row r="98" spans="1:3" ht="15" x14ac:dyDescent="0.2">
      <c r="A98" s="97" t="s">
        <v>146</v>
      </c>
      <c r="B98" s="98"/>
      <c r="C98" s="98"/>
    </row>
    <row r="99" spans="1:3" ht="15" x14ac:dyDescent="0.2">
      <c r="A99" s="97" t="s">
        <v>147</v>
      </c>
      <c r="B99" s="98"/>
      <c r="C99" s="98"/>
    </row>
    <row r="100" spans="1:3" ht="15" x14ac:dyDescent="0.2">
      <c r="A100" s="97" t="s">
        <v>148</v>
      </c>
      <c r="B100" s="98"/>
      <c r="C100" s="98"/>
    </row>
    <row r="101" spans="1:3" ht="15" x14ac:dyDescent="0.2">
      <c r="A101" s="97" t="s">
        <v>149</v>
      </c>
      <c r="B101" s="98"/>
      <c r="C101" s="98"/>
    </row>
    <row r="102" spans="1:3" ht="15" x14ac:dyDescent="0.2">
      <c r="A102" s="97" t="s">
        <v>150</v>
      </c>
      <c r="B102" s="98"/>
      <c r="C102" s="98"/>
    </row>
    <row r="103" spans="1:3" ht="15" x14ac:dyDescent="0.2">
      <c r="A103" s="97" t="s">
        <v>151</v>
      </c>
      <c r="B103" s="98"/>
      <c r="C103" s="98"/>
    </row>
    <row r="104" spans="1:3" ht="15" x14ac:dyDescent="0.2">
      <c r="A104" s="97" t="s">
        <v>152</v>
      </c>
      <c r="B104" s="98"/>
      <c r="C104" s="98"/>
    </row>
    <row r="105" spans="1:3" ht="15" x14ac:dyDescent="0.2">
      <c r="A105" s="97" t="s">
        <v>153</v>
      </c>
      <c r="B105" s="98"/>
      <c r="C105" s="98"/>
    </row>
    <row r="106" spans="1:3" ht="15" x14ac:dyDescent="0.2">
      <c r="A106" s="97" t="s">
        <v>154</v>
      </c>
      <c r="B106" s="98"/>
      <c r="C106" s="98"/>
    </row>
  </sheetData>
  <mergeCells count="15">
    <mergeCell ref="N1:P1"/>
    <mergeCell ref="A2:P2"/>
    <mergeCell ref="E5:N5"/>
    <mergeCell ref="A7:A9"/>
    <mergeCell ref="B7:B9"/>
    <mergeCell ref="C7:C9"/>
    <mergeCell ref="D7:D9"/>
    <mergeCell ref="E7:J7"/>
    <mergeCell ref="K7:P7"/>
    <mergeCell ref="E8:G8"/>
    <mergeCell ref="H8:J8"/>
    <mergeCell ref="C4:P4"/>
    <mergeCell ref="K8:M8"/>
    <mergeCell ref="E6:N6"/>
    <mergeCell ref="N8:P8"/>
  </mergeCells>
  <phoneticPr fontId="49" type="noConversion"/>
  <pageMargins left="0.7" right="0.7" top="0.75" bottom="0.75" header="0.3" footer="0.3"/>
  <pageSetup paperSize="9" scale="75" orientation="landscape" r:id="rId1"/>
  <rowBreaks count="1" manualBreakCount="1">
    <brk id="59" max="17" man="1"/>
  </row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8">
    <tabColor rgb="FFFF0000"/>
  </sheetPr>
  <dimension ref="A1:N76"/>
  <sheetViews>
    <sheetView view="pageBreakPreview" topLeftCell="A7" zoomScale="130" zoomScaleNormal="100" zoomScaleSheetLayoutView="130" workbookViewId="0">
      <selection activeCell="C14" sqref="C14:K16"/>
    </sheetView>
  </sheetViews>
  <sheetFormatPr defaultColWidth="9.140625" defaultRowHeight="12.75" x14ac:dyDescent="0.2"/>
  <cols>
    <col min="1" max="1" width="33.140625" style="376" customWidth="1"/>
    <col min="2" max="2" width="5.7109375" style="376" customWidth="1"/>
    <col min="3" max="3" width="9.28515625" style="376" customWidth="1"/>
    <col min="4" max="4" width="8.42578125" style="376" customWidth="1"/>
    <col min="5" max="5" width="7.85546875" style="376" customWidth="1"/>
    <col min="6" max="6" width="8.28515625" style="376" customWidth="1"/>
    <col min="7" max="11" width="12" style="376" customWidth="1"/>
    <col min="12" max="12" width="40" style="370" customWidth="1"/>
    <col min="13" max="16384" width="9.140625" style="376"/>
  </cols>
  <sheetData>
    <row r="1" spans="1:14" ht="18.75" customHeight="1" x14ac:dyDescent="0.2">
      <c r="D1" s="1165" t="s">
        <v>1068</v>
      </c>
      <c r="E1" s="1165"/>
      <c r="F1" s="1165"/>
      <c r="G1" s="1165"/>
      <c r="H1" s="1165"/>
      <c r="I1" s="1165"/>
      <c r="J1" s="1165"/>
      <c r="K1" s="1165"/>
      <c r="L1" s="371" t="s">
        <v>70</v>
      </c>
      <c r="M1" s="375">
        <v>27250</v>
      </c>
      <c r="N1" s="375">
        <v>337020</v>
      </c>
    </row>
    <row r="2" spans="1:14" ht="39" customHeight="1" x14ac:dyDescent="0.2">
      <c r="A2" s="965" t="s">
        <v>1326</v>
      </c>
      <c r="B2" s="965"/>
      <c r="C2" s="965"/>
      <c r="D2" s="965"/>
      <c r="E2" s="965"/>
      <c r="F2" s="965"/>
      <c r="G2" s="965"/>
      <c r="H2" s="965"/>
      <c r="I2" s="965"/>
      <c r="J2" s="965"/>
      <c r="K2" s="965"/>
      <c r="L2" s="371" t="s">
        <v>71</v>
      </c>
      <c r="M2" s="375">
        <v>29722</v>
      </c>
      <c r="N2" s="375">
        <v>155337</v>
      </c>
    </row>
    <row r="3" spans="1:14" ht="9.75" hidden="1" customHeight="1" x14ac:dyDescent="0.2">
      <c r="A3" s="373"/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1" t="s">
        <v>72</v>
      </c>
      <c r="M3" s="375">
        <v>31037</v>
      </c>
      <c r="N3" s="375">
        <v>3074527</v>
      </c>
    </row>
    <row r="4" spans="1:14" ht="30.75" customHeight="1" x14ac:dyDescent="0.2">
      <c r="A4" s="373"/>
      <c r="B4" s="1122" t="s">
        <v>1315</v>
      </c>
      <c r="C4" s="1122"/>
      <c r="D4" s="1122"/>
      <c r="E4" s="1122"/>
      <c r="F4" s="1122"/>
      <c r="G4" s="1122"/>
      <c r="H4" s="1122"/>
      <c r="I4" s="1122"/>
      <c r="J4" s="1122"/>
      <c r="K4" s="373"/>
      <c r="L4" s="371"/>
      <c r="M4" s="375"/>
      <c r="N4" s="375"/>
    </row>
    <row r="5" spans="1:14" s="379" customFormat="1" ht="9.75" customHeight="1" x14ac:dyDescent="0.2">
      <c r="A5" s="951" t="s">
        <v>1063</v>
      </c>
      <c r="B5" s="951"/>
      <c r="C5" s="951"/>
      <c r="D5" s="951"/>
      <c r="E5" s="951"/>
      <c r="F5" s="951"/>
      <c r="G5" s="951"/>
      <c r="H5" s="951"/>
      <c r="I5" s="951"/>
      <c r="J5" s="951"/>
      <c r="L5" s="499" t="s">
        <v>74</v>
      </c>
      <c r="M5" s="500">
        <v>26374</v>
      </c>
      <c r="N5" s="378">
        <v>1617160</v>
      </c>
    </row>
    <row r="6" spans="1:14" s="182" customFormat="1" ht="8.25" customHeight="1" x14ac:dyDescent="0.2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379"/>
      <c r="L6" s="427" t="s">
        <v>75</v>
      </c>
      <c r="M6" s="276">
        <v>27300</v>
      </c>
      <c r="N6" s="276">
        <v>210906</v>
      </c>
    </row>
    <row r="7" spans="1:14" s="182" customFormat="1" ht="4.5" customHeight="1" thickBot="1" x14ac:dyDescent="0.25">
      <c r="A7" s="178"/>
      <c r="B7" s="178"/>
      <c r="C7" s="379"/>
      <c r="D7" s="379"/>
      <c r="E7" s="379"/>
      <c r="F7" s="379"/>
      <c r="G7" s="379"/>
      <c r="H7" s="379"/>
      <c r="I7" s="379"/>
      <c r="J7" s="379"/>
      <c r="K7" s="379"/>
      <c r="L7" s="427" t="s">
        <v>77</v>
      </c>
      <c r="M7" s="276">
        <v>24921</v>
      </c>
      <c r="N7" s="276">
        <v>213622</v>
      </c>
    </row>
    <row r="8" spans="1:14" s="182" customFormat="1" ht="7.5" hidden="1" customHeight="1" thickBot="1" x14ac:dyDescent="0.25">
      <c r="A8" s="379"/>
      <c r="B8" s="178"/>
      <c r="C8" s="178"/>
      <c r="D8" s="501"/>
      <c r="E8" s="501"/>
      <c r="F8" s="501"/>
      <c r="G8" s="501"/>
      <c r="H8" s="501"/>
      <c r="I8" s="501"/>
      <c r="J8" s="502"/>
      <c r="K8" s="178"/>
      <c r="L8" s="427" t="s">
        <v>78</v>
      </c>
      <c r="M8" s="276">
        <v>25857</v>
      </c>
      <c r="N8" s="276">
        <v>309246</v>
      </c>
    </row>
    <row r="9" spans="1:14" s="182" customFormat="1" ht="20.25" customHeight="1" x14ac:dyDescent="0.2">
      <c r="A9" s="1177" t="s">
        <v>919</v>
      </c>
      <c r="B9" s="1179" t="s">
        <v>753</v>
      </c>
      <c r="C9" s="1179" t="s">
        <v>976</v>
      </c>
      <c r="D9" s="1181" t="s">
        <v>977</v>
      </c>
      <c r="E9" s="1182"/>
      <c r="F9" s="1182"/>
      <c r="G9" s="1182"/>
      <c r="H9" s="1182"/>
      <c r="I9" s="1182"/>
      <c r="J9" s="1183"/>
      <c r="K9" s="1170" t="s">
        <v>978</v>
      </c>
      <c r="L9" s="427" t="s">
        <v>79</v>
      </c>
      <c r="M9" s="276">
        <v>35726</v>
      </c>
      <c r="N9" s="276">
        <v>542345</v>
      </c>
    </row>
    <row r="10" spans="1:14" s="505" customFormat="1" ht="19.5" customHeight="1" x14ac:dyDescent="0.2">
      <c r="A10" s="1178"/>
      <c r="B10" s="1180"/>
      <c r="C10" s="1180"/>
      <c r="D10" s="1166" t="s">
        <v>979</v>
      </c>
      <c r="E10" s="1169" t="s">
        <v>980</v>
      </c>
      <c r="F10" s="1017"/>
      <c r="G10" s="1017"/>
      <c r="H10" s="1017"/>
      <c r="I10" s="1017"/>
      <c r="J10" s="1018"/>
      <c r="K10" s="1171"/>
      <c r="L10" s="503" t="s">
        <v>80</v>
      </c>
      <c r="M10" s="504">
        <v>49734</v>
      </c>
      <c r="N10" s="504">
        <v>704327</v>
      </c>
    </row>
    <row r="11" spans="1:14" s="418" customFormat="1" ht="65.25" customHeight="1" x14ac:dyDescent="0.2">
      <c r="A11" s="1178"/>
      <c r="B11" s="1180"/>
      <c r="C11" s="1180"/>
      <c r="D11" s="1167"/>
      <c r="E11" s="1166" t="s">
        <v>981</v>
      </c>
      <c r="F11" s="1166" t="s">
        <v>982</v>
      </c>
      <c r="G11" s="1173" t="s">
        <v>983</v>
      </c>
      <c r="H11" s="506" t="s">
        <v>984</v>
      </c>
      <c r="I11" s="1175" t="s">
        <v>985</v>
      </c>
      <c r="J11" s="1175" t="s">
        <v>986</v>
      </c>
      <c r="K11" s="1171"/>
      <c r="L11" s="507" t="s">
        <v>81</v>
      </c>
      <c r="M11" s="402">
        <v>26700</v>
      </c>
      <c r="N11" s="402">
        <v>552779</v>
      </c>
    </row>
    <row r="12" spans="1:14" s="418" customFormat="1" ht="56.25" customHeight="1" x14ac:dyDescent="0.2">
      <c r="A12" s="1178"/>
      <c r="B12" s="1180"/>
      <c r="C12" s="1180"/>
      <c r="D12" s="1168"/>
      <c r="E12" s="1167"/>
      <c r="F12" s="1167"/>
      <c r="G12" s="1174"/>
      <c r="H12" s="508">
        <v>550</v>
      </c>
      <c r="I12" s="1176"/>
      <c r="J12" s="1176"/>
      <c r="K12" s="1172"/>
      <c r="L12" s="507" t="s">
        <v>82</v>
      </c>
      <c r="M12" s="402">
        <v>26276</v>
      </c>
      <c r="N12" s="402">
        <v>648917</v>
      </c>
    </row>
    <row r="13" spans="1:14" s="418" customFormat="1" ht="13.5" thickBot="1" x14ac:dyDescent="0.25">
      <c r="A13" s="150">
        <v>1</v>
      </c>
      <c r="B13" s="148">
        <v>2</v>
      </c>
      <c r="C13" s="148">
        <v>3</v>
      </c>
      <c r="D13" s="148">
        <v>4</v>
      </c>
      <c r="E13" s="148">
        <v>5</v>
      </c>
      <c r="F13" s="148">
        <v>6</v>
      </c>
      <c r="G13" s="509">
        <v>7</v>
      </c>
      <c r="H13" s="509">
        <v>8</v>
      </c>
      <c r="I13" s="148">
        <v>9</v>
      </c>
      <c r="J13" s="148">
        <v>10</v>
      </c>
      <c r="K13" s="151">
        <v>11</v>
      </c>
      <c r="L13" s="507" t="s">
        <v>83</v>
      </c>
      <c r="M13" s="402">
        <v>80008</v>
      </c>
      <c r="N13" s="402">
        <v>614724</v>
      </c>
    </row>
    <row r="14" spans="1:14" s="519" customFormat="1" ht="27.75" customHeight="1" x14ac:dyDescent="0.2">
      <c r="A14" s="510" t="s">
        <v>931</v>
      </c>
      <c r="B14" s="511" t="s">
        <v>781</v>
      </c>
      <c r="C14" s="512"/>
      <c r="D14" s="513"/>
      <c r="E14" s="513"/>
      <c r="F14" s="513"/>
      <c r="G14" s="514"/>
      <c r="H14" s="515"/>
      <c r="I14" s="516"/>
      <c r="J14" s="517"/>
      <c r="K14" s="518"/>
      <c r="L14" s="371" t="s">
        <v>84</v>
      </c>
      <c r="M14" s="372">
        <v>27254</v>
      </c>
      <c r="N14" s="372">
        <v>519790</v>
      </c>
    </row>
    <row r="15" spans="1:14" ht="27.75" customHeight="1" thickBot="1" x14ac:dyDescent="0.25">
      <c r="A15" s="520" t="s">
        <v>936</v>
      </c>
      <c r="B15" s="93" t="s">
        <v>791</v>
      </c>
      <c r="C15" s="521"/>
      <c r="D15" s="522"/>
      <c r="E15" s="522"/>
      <c r="F15" s="522"/>
      <c r="G15" s="523"/>
      <c r="H15" s="523"/>
      <c r="I15" s="522"/>
      <c r="J15" s="207"/>
      <c r="K15" s="524"/>
      <c r="L15" s="371" t="s">
        <v>85</v>
      </c>
      <c r="M15" s="375">
        <v>36547</v>
      </c>
      <c r="N15" s="375">
        <v>2932564</v>
      </c>
    </row>
    <row r="16" spans="1:14" ht="31.5" customHeight="1" thickBot="1" x14ac:dyDescent="0.25">
      <c r="A16" s="525" t="s">
        <v>1070</v>
      </c>
      <c r="B16" s="526" t="s">
        <v>157</v>
      </c>
      <c r="C16" s="399"/>
      <c r="D16" s="399"/>
      <c r="E16" s="399"/>
      <c r="F16" s="399"/>
      <c r="G16" s="399"/>
      <c r="H16" s="399"/>
      <c r="I16" s="399"/>
      <c r="J16" s="527"/>
      <c r="K16" s="528"/>
      <c r="L16" s="371" t="s">
        <v>87</v>
      </c>
      <c r="M16" s="375">
        <v>29333</v>
      </c>
      <c r="N16" s="375">
        <v>1205013</v>
      </c>
    </row>
    <row r="17" spans="1:14" ht="9.75" customHeight="1" x14ac:dyDescent="0.2">
      <c r="A17" s="1101"/>
      <c r="B17" s="1102"/>
      <c r="C17" s="1102"/>
      <c r="D17" s="1102"/>
      <c r="E17" s="1102"/>
      <c r="F17" s="1102"/>
      <c r="G17" s="1102"/>
      <c r="H17" s="1102"/>
      <c r="I17" s="1102"/>
      <c r="J17" s="1102"/>
      <c r="K17" s="1102"/>
      <c r="L17" s="371" t="s">
        <v>88</v>
      </c>
      <c r="M17" s="375">
        <v>37546</v>
      </c>
      <c r="N17" s="375">
        <v>397366</v>
      </c>
    </row>
    <row r="18" spans="1:14" x14ac:dyDescent="0.2">
      <c r="L18" s="371" t="s">
        <v>96</v>
      </c>
      <c r="M18" s="375">
        <v>45750</v>
      </c>
      <c r="N18" s="375">
        <v>1025799</v>
      </c>
    </row>
    <row r="19" spans="1:14" x14ac:dyDescent="0.2">
      <c r="L19" s="371" t="s">
        <v>97</v>
      </c>
      <c r="M19" s="375">
        <v>40631</v>
      </c>
      <c r="N19" s="375">
        <v>639378</v>
      </c>
    </row>
    <row r="20" spans="1:14" ht="12.75" customHeight="1" x14ac:dyDescent="0.2">
      <c r="L20" s="371" t="s">
        <v>98</v>
      </c>
      <c r="M20" s="375">
        <v>41980</v>
      </c>
      <c r="N20" s="375">
        <v>950437</v>
      </c>
    </row>
    <row r="21" spans="1:14" ht="12.75" customHeight="1" x14ac:dyDescent="0.2">
      <c r="L21" s="371" t="s">
        <v>99</v>
      </c>
      <c r="M21" s="375">
        <v>31973</v>
      </c>
      <c r="N21" s="375">
        <v>749422</v>
      </c>
    </row>
    <row r="22" spans="1:14" ht="12.75" customHeight="1" x14ac:dyDescent="0.2">
      <c r="L22" s="371" t="s">
        <v>100</v>
      </c>
      <c r="M22" s="375">
        <v>29821</v>
      </c>
      <c r="N22" s="375">
        <v>1238277</v>
      </c>
    </row>
    <row r="23" spans="1:14" ht="12.75" customHeight="1" x14ac:dyDescent="0.2">
      <c r="L23" s="371" t="s">
        <v>101</v>
      </c>
      <c r="M23" s="375">
        <v>24668</v>
      </c>
      <c r="N23" s="375">
        <v>1025305</v>
      </c>
    </row>
    <row r="24" spans="1:14" ht="12.75" customHeight="1" x14ac:dyDescent="0.2">
      <c r="L24" s="371" t="s">
        <v>102</v>
      </c>
      <c r="M24" s="375">
        <v>27398</v>
      </c>
      <c r="N24" s="375">
        <v>1177255</v>
      </c>
    </row>
    <row r="25" spans="1:14" ht="12.75" customHeight="1" x14ac:dyDescent="0.2">
      <c r="L25" s="371" t="s">
        <v>103</v>
      </c>
      <c r="M25" s="375">
        <v>31059</v>
      </c>
      <c r="N25" s="375">
        <v>1940106</v>
      </c>
    </row>
    <row r="26" spans="1:14" ht="12.75" customHeight="1" x14ac:dyDescent="0.2">
      <c r="L26" s="371" t="s">
        <v>104</v>
      </c>
      <c r="M26" s="375">
        <v>35732</v>
      </c>
      <c r="N26" s="375">
        <v>966559</v>
      </c>
    </row>
    <row r="27" spans="1:14" ht="12.75" customHeight="1" x14ac:dyDescent="0.2">
      <c r="L27" s="371" t="s">
        <v>105</v>
      </c>
      <c r="M27" s="375">
        <v>30172</v>
      </c>
      <c r="N27" s="375">
        <v>1888104</v>
      </c>
    </row>
    <row r="28" spans="1:14" ht="12.75" customHeight="1" x14ac:dyDescent="0.2">
      <c r="L28" s="371" t="s">
        <v>106</v>
      </c>
      <c r="M28" s="375">
        <v>26508</v>
      </c>
      <c r="N28" s="375">
        <v>848745</v>
      </c>
    </row>
    <row r="29" spans="1:14" x14ac:dyDescent="0.2">
      <c r="L29" s="371" t="s">
        <v>107</v>
      </c>
      <c r="M29" s="375">
        <v>38981</v>
      </c>
      <c r="N29" s="375">
        <v>1878631</v>
      </c>
    </row>
    <row r="30" spans="1:14" x14ac:dyDescent="0.2">
      <c r="L30" s="371" t="s">
        <v>108</v>
      </c>
      <c r="M30" s="375">
        <v>35577</v>
      </c>
      <c r="N30" s="375">
        <v>774022</v>
      </c>
    </row>
    <row r="31" spans="1:14" x14ac:dyDescent="0.2">
      <c r="L31" s="371" t="s">
        <v>109</v>
      </c>
      <c r="M31" s="375">
        <v>34752</v>
      </c>
      <c r="N31" s="375">
        <v>800385</v>
      </c>
    </row>
    <row r="32" spans="1:14" ht="12.75" customHeight="1" x14ac:dyDescent="0.2">
      <c r="L32" s="371" t="s">
        <v>110</v>
      </c>
      <c r="M32" s="375">
        <v>68829</v>
      </c>
      <c r="N32" s="375">
        <v>249125</v>
      </c>
    </row>
    <row r="33" spans="12:14" x14ac:dyDescent="0.2">
      <c r="L33" s="371" t="s">
        <v>111</v>
      </c>
      <c r="M33" s="375">
        <v>32475</v>
      </c>
      <c r="N33" s="375">
        <v>2066601</v>
      </c>
    </row>
    <row r="34" spans="12:14" x14ac:dyDescent="0.2">
      <c r="L34" s="371" t="s">
        <v>112</v>
      </c>
      <c r="M34" s="375">
        <v>25580</v>
      </c>
      <c r="N34" s="375">
        <v>1100535</v>
      </c>
    </row>
    <row r="35" spans="12:14" ht="12.75" customHeight="1" x14ac:dyDescent="0.2">
      <c r="L35" s="371" t="s">
        <v>1109</v>
      </c>
      <c r="M35" s="375">
        <v>25560</v>
      </c>
      <c r="N35" s="375">
        <v>547101</v>
      </c>
    </row>
    <row r="36" spans="12:14" x14ac:dyDescent="0.2">
      <c r="L36" s="371" t="s">
        <v>114</v>
      </c>
      <c r="M36" s="375">
        <v>26585</v>
      </c>
      <c r="N36" s="375">
        <v>738657</v>
      </c>
    </row>
    <row r="37" spans="12:14" x14ac:dyDescent="0.2">
      <c r="L37" s="371" t="s">
        <v>115</v>
      </c>
      <c r="M37" s="375">
        <v>29183</v>
      </c>
      <c r="N37" s="375">
        <v>948216</v>
      </c>
    </row>
    <row r="38" spans="12:14" x14ac:dyDescent="0.2">
      <c r="L38" s="371" t="s">
        <v>116</v>
      </c>
      <c r="M38" s="375">
        <v>38448</v>
      </c>
      <c r="N38" s="375">
        <v>1312214</v>
      </c>
    </row>
    <row r="39" spans="12:14" x14ac:dyDescent="0.2">
      <c r="L39" s="371" t="s">
        <v>117</v>
      </c>
      <c r="M39" s="375">
        <v>30870</v>
      </c>
      <c r="N39" s="375">
        <v>950242</v>
      </c>
    </row>
    <row r="40" spans="12:14" x14ac:dyDescent="0.2">
      <c r="L40" s="371" t="s">
        <v>118</v>
      </c>
      <c r="M40" s="375">
        <v>83226</v>
      </c>
      <c r="N40" s="375">
        <v>111751</v>
      </c>
    </row>
    <row r="41" spans="12:14" x14ac:dyDescent="0.2">
      <c r="L41" s="371" t="s">
        <v>119</v>
      </c>
      <c r="M41" s="375">
        <v>49490</v>
      </c>
      <c r="N41" s="375">
        <v>5540810</v>
      </c>
    </row>
    <row r="42" spans="12:14" x14ac:dyDescent="0.2">
      <c r="L42" s="371" t="s">
        <v>120</v>
      </c>
      <c r="M42" s="375">
        <v>57845</v>
      </c>
      <c r="N42" s="375">
        <v>633618</v>
      </c>
    </row>
    <row r="43" spans="12:14" x14ac:dyDescent="0.2">
      <c r="L43" s="371" t="s">
        <v>121</v>
      </c>
      <c r="M43" s="375">
        <v>34899</v>
      </c>
      <c r="N43" s="375">
        <v>2663616</v>
      </c>
    </row>
    <row r="44" spans="12:14" x14ac:dyDescent="0.2">
      <c r="L44" s="371" t="s">
        <v>122</v>
      </c>
      <c r="M44" s="375">
        <v>31221</v>
      </c>
      <c r="N44" s="375">
        <v>516167</v>
      </c>
    </row>
    <row r="45" spans="12:14" x14ac:dyDescent="0.2">
      <c r="L45" s="371" t="s">
        <v>123</v>
      </c>
      <c r="M45" s="375">
        <v>33972</v>
      </c>
      <c r="N45" s="375">
        <v>2131289</v>
      </c>
    </row>
    <row r="46" spans="12:14" x14ac:dyDescent="0.2">
      <c r="L46" s="371" t="s">
        <v>1110</v>
      </c>
      <c r="M46" s="375">
        <v>33452</v>
      </c>
      <c r="N46" s="375">
        <v>1565520</v>
      </c>
    </row>
    <row r="47" spans="12:14" x14ac:dyDescent="0.2">
      <c r="L47" s="371" t="s">
        <v>125</v>
      </c>
      <c r="M47" s="375">
        <v>27966</v>
      </c>
      <c r="N47" s="375">
        <v>1631760</v>
      </c>
    </row>
    <row r="48" spans="12:14" x14ac:dyDescent="0.2">
      <c r="L48" s="371" t="s">
        <v>126</v>
      </c>
      <c r="M48" s="375">
        <v>27196</v>
      </c>
      <c r="N48" s="375">
        <v>651668</v>
      </c>
    </row>
    <row r="49" spans="12:14" x14ac:dyDescent="0.2">
      <c r="L49" s="371" t="s">
        <v>127</v>
      </c>
      <c r="M49" s="375">
        <v>27459</v>
      </c>
      <c r="N49" s="375">
        <v>1106153</v>
      </c>
    </row>
    <row r="50" spans="12:14" x14ac:dyDescent="0.2">
      <c r="L50" s="371" t="s">
        <v>128</v>
      </c>
      <c r="M50" s="375">
        <v>36869</v>
      </c>
      <c r="N50" s="375">
        <v>2090972</v>
      </c>
    </row>
    <row r="51" spans="12:14" x14ac:dyDescent="0.2">
      <c r="L51" s="371" t="s">
        <v>129</v>
      </c>
      <c r="M51" s="375">
        <v>25694</v>
      </c>
      <c r="N51" s="375">
        <v>560521</v>
      </c>
    </row>
    <row r="52" spans="12:14" x14ac:dyDescent="0.2">
      <c r="L52" s="371" t="s">
        <v>130</v>
      </c>
      <c r="M52" s="375">
        <v>29661</v>
      </c>
      <c r="N52" s="375">
        <v>3279410</v>
      </c>
    </row>
    <row r="53" spans="12:14" x14ac:dyDescent="0.2">
      <c r="L53" s="371" t="s">
        <v>131</v>
      </c>
      <c r="M53" s="375">
        <v>29678</v>
      </c>
      <c r="N53" s="375">
        <v>941910</v>
      </c>
    </row>
    <row r="54" spans="12:14" x14ac:dyDescent="0.2">
      <c r="L54" s="371" t="s">
        <v>132</v>
      </c>
      <c r="M54" s="375">
        <v>32647</v>
      </c>
      <c r="N54" s="375">
        <v>2469659</v>
      </c>
    </row>
    <row r="55" spans="12:14" x14ac:dyDescent="0.2">
      <c r="L55" s="371" t="s">
        <v>133</v>
      </c>
      <c r="M55" s="375">
        <v>26932</v>
      </c>
      <c r="N55" s="375">
        <v>1981318</v>
      </c>
    </row>
    <row r="56" spans="12:14" x14ac:dyDescent="0.2">
      <c r="L56" s="371" t="s">
        <v>134</v>
      </c>
      <c r="M56" s="375">
        <v>68427</v>
      </c>
      <c r="N56" s="375">
        <v>385032</v>
      </c>
    </row>
    <row r="57" spans="12:14" x14ac:dyDescent="0.2">
      <c r="L57" s="371" t="s">
        <v>135</v>
      </c>
      <c r="M57" s="375">
        <v>35999</v>
      </c>
      <c r="N57" s="375">
        <v>3435797</v>
      </c>
    </row>
    <row r="58" spans="12:14" x14ac:dyDescent="0.2">
      <c r="L58" s="371" t="s">
        <v>136</v>
      </c>
      <c r="M58" s="375">
        <v>27282</v>
      </c>
      <c r="N58" s="375">
        <v>796261</v>
      </c>
    </row>
    <row r="59" spans="12:14" x14ac:dyDescent="0.2">
      <c r="L59" s="371" t="s">
        <v>137</v>
      </c>
      <c r="M59" s="375">
        <v>27302</v>
      </c>
      <c r="N59" s="375">
        <v>864614</v>
      </c>
    </row>
    <row r="60" spans="12:14" x14ac:dyDescent="0.2">
      <c r="L60" s="371" t="s">
        <v>138</v>
      </c>
      <c r="M60" s="375">
        <v>30722</v>
      </c>
      <c r="N60" s="375">
        <v>1106891</v>
      </c>
    </row>
    <row r="61" spans="12:14" x14ac:dyDescent="0.2">
      <c r="L61" s="371" t="s">
        <v>1111</v>
      </c>
      <c r="M61" s="375">
        <v>41077</v>
      </c>
      <c r="N61" s="375">
        <v>767697</v>
      </c>
    </row>
    <row r="62" spans="12:14" x14ac:dyDescent="0.2">
      <c r="L62" s="371" t="s">
        <v>140</v>
      </c>
      <c r="M62" s="375">
        <v>31700</v>
      </c>
      <c r="N62" s="375">
        <v>1227356</v>
      </c>
    </row>
    <row r="63" spans="12:14" x14ac:dyDescent="0.2">
      <c r="L63" s="371" t="s">
        <v>141</v>
      </c>
      <c r="M63" s="375">
        <v>42916</v>
      </c>
      <c r="N63" s="375">
        <v>1072940</v>
      </c>
    </row>
    <row r="64" spans="12:14" x14ac:dyDescent="0.2">
      <c r="L64" s="371" t="s">
        <v>142</v>
      </c>
      <c r="M64" s="375">
        <v>26487</v>
      </c>
      <c r="N64" s="375">
        <v>1043727</v>
      </c>
    </row>
    <row r="65" spans="12:14" x14ac:dyDescent="0.2">
      <c r="L65" s="371" t="s">
        <v>143</v>
      </c>
      <c r="M65" s="375">
        <v>34098</v>
      </c>
      <c r="N65" s="375">
        <v>2723860</v>
      </c>
    </row>
    <row r="66" spans="12:14" x14ac:dyDescent="0.2">
      <c r="L66" s="371" t="s">
        <v>144</v>
      </c>
      <c r="M66" s="375">
        <v>38089</v>
      </c>
      <c r="N66" s="375">
        <v>819090</v>
      </c>
    </row>
    <row r="67" spans="12:14" x14ac:dyDescent="0.2">
      <c r="L67" s="371" t="s">
        <v>145</v>
      </c>
      <c r="M67" s="375">
        <v>31575</v>
      </c>
      <c r="N67" s="375">
        <v>1037949</v>
      </c>
    </row>
    <row r="68" spans="12:14" x14ac:dyDescent="0.2">
      <c r="L68" s="371" t="s">
        <v>146</v>
      </c>
      <c r="M68" s="375">
        <v>82593</v>
      </c>
      <c r="N68" s="375">
        <v>7315739</v>
      </c>
    </row>
    <row r="69" spans="12:14" x14ac:dyDescent="0.2">
      <c r="L69" s="371" t="s">
        <v>147</v>
      </c>
      <c r="M69" s="375">
        <v>54444</v>
      </c>
      <c r="N69" s="375">
        <v>3728035</v>
      </c>
    </row>
    <row r="70" spans="12:14" x14ac:dyDescent="0.2">
      <c r="L70" s="371" t="s">
        <v>148</v>
      </c>
      <c r="M70" s="375">
        <v>36829</v>
      </c>
      <c r="N70" s="375">
        <v>132377</v>
      </c>
    </row>
    <row r="71" spans="12:14" x14ac:dyDescent="0.2">
      <c r="L71" s="371" t="s">
        <v>149</v>
      </c>
      <c r="M71" s="375">
        <v>91657</v>
      </c>
      <c r="N71" s="375">
        <v>32924</v>
      </c>
    </row>
    <row r="72" spans="12:14" x14ac:dyDescent="0.2">
      <c r="L72" s="371" t="s">
        <v>150</v>
      </c>
      <c r="M72" s="375">
        <v>80911</v>
      </c>
      <c r="N72" s="375">
        <v>1117381</v>
      </c>
    </row>
    <row r="73" spans="12:14" x14ac:dyDescent="0.2">
      <c r="L73" s="371" t="s">
        <v>151</v>
      </c>
      <c r="M73" s="375">
        <v>97495</v>
      </c>
      <c r="N73" s="375">
        <v>34744</v>
      </c>
    </row>
    <row r="74" spans="12:14" x14ac:dyDescent="0.2">
      <c r="L74" s="371" t="s">
        <v>152</v>
      </c>
      <c r="M74" s="375">
        <v>87911</v>
      </c>
      <c r="N74" s="375">
        <v>363091</v>
      </c>
    </row>
    <row r="75" spans="12:14" x14ac:dyDescent="0.2">
      <c r="L75" s="371" t="s">
        <v>153</v>
      </c>
      <c r="M75" s="375">
        <v>21619</v>
      </c>
      <c r="N75" s="375">
        <v>1510328</v>
      </c>
    </row>
    <row r="76" spans="12:14" x14ac:dyDescent="0.2">
      <c r="L76" s="371" t="s">
        <v>154</v>
      </c>
      <c r="M76" s="375">
        <v>21329</v>
      </c>
      <c r="N76" s="375">
        <v>304126</v>
      </c>
    </row>
  </sheetData>
  <mergeCells count="17">
    <mergeCell ref="D9:J9"/>
    <mergeCell ref="D1:K1"/>
    <mergeCell ref="A2:K2"/>
    <mergeCell ref="A5:J5"/>
    <mergeCell ref="B4:J4"/>
    <mergeCell ref="A17:K17"/>
    <mergeCell ref="D10:D12"/>
    <mergeCell ref="E10:J10"/>
    <mergeCell ref="E11:E12"/>
    <mergeCell ref="F11:F12"/>
    <mergeCell ref="K9:K12"/>
    <mergeCell ref="G11:G12"/>
    <mergeCell ref="I11:I12"/>
    <mergeCell ref="J11:J12"/>
    <mergeCell ref="A9:A12"/>
    <mergeCell ref="B9:B12"/>
    <mergeCell ref="C9:C12"/>
  </mergeCells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2" max="77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9">
    <tabColor rgb="FFFF0000"/>
    <pageSetUpPr fitToPage="1"/>
  </sheetPr>
  <dimension ref="A1:H72"/>
  <sheetViews>
    <sheetView workbookViewId="0">
      <selection activeCell="C11" sqref="C11:E26"/>
    </sheetView>
  </sheetViews>
  <sheetFormatPr defaultColWidth="9.140625" defaultRowHeight="12.75" x14ac:dyDescent="0.2"/>
  <cols>
    <col min="1" max="1" width="53.42578125" style="1" customWidth="1"/>
    <col min="2" max="2" width="4.5703125" style="1" customWidth="1"/>
    <col min="3" max="3" width="12" style="1" customWidth="1"/>
    <col min="4" max="4" width="10.5703125" style="1" customWidth="1"/>
    <col min="5" max="5" width="14.28515625" style="1" customWidth="1"/>
    <col min="6" max="6" width="40" style="111" customWidth="1"/>
    <col min="7" max="16384" width="9.140625" style="1"/>
  </cols>
  <sheetData>
    <row r="1" spans="1:8" ht="18.75" customHeight="1" x14ac:dyDescent="0.2">
      <c r="D1" s="963" t="s">
        <v>975</v>
      </c>
      <c r="E1" s="963"/>
      <c r="F1" s="529" t="s">
        <v>70</v>
      </c>
      <c r="G1" s="530">
        <v>27250</v>
      </c>
      <c r="H1" s="530">
        <v>337020</v>
      </c>
    </row>
    <row r="2" spans="1:8" ht="48.6" customHeight="1" x14ac:dyDescent="0.2">
      <c r="A2" s="965" t="s">
        <v>1327</v>
      </c>
      <c r="B2" s="965"/>
      <c r="C2" s="965"/>
      <c r="D2" s="965"/>
      <c r="E2" s="965"/>
      <c r="F2" s="529" t="s">
        <v>71</v>
      </c>
      <c r="G2" s="530">
        <v>29722</v>
      </c>
      <c r="H2" s="530">
        <v>155337</v>
      </c>
    </row>
    <row r="3" spans="1:8" s="115" customFormat="1" ht="33" customHeight="1" x14ac:dyDescent="0.2">
      <c r="A3" s="974" t="s">
        <v>1315</v>
      </c>
      <c r="B3" s="974"/>
      <c r="C3" s="974"/>
      <c r="D3" s="974"/>
      <c r="E3" s="974"/>
      <c r="F3" s="529"/>
      <c r="G3" s="530"/>
      <c r="H3" s="530"/>
    </row>
    <row r="4" spans="1:8" s="533" customFormat="1" ht="12.75" customHeight="1" x14ac:dyDescent="0.2">
      <c r="A4" s="975" t="s">
        <v>1063</v>
      </c>
      <c r="B4" s="975"/>
      <c r="C4" s="975"/>
      <c r="D4" s="975"/>
      <c r="E4" s="975"/>
      <c r="F4" s="531" t="s">
        <v>74</v>
      </c>
      <c r="G4" s="532">
        <v>26374</v>
      </c>
      <c r="H4" s="532">
        <v>1617160</v>
      </c>
    </row>
    <row r="5" spans="1:8" s="182" customFormat="1" ht="5.25" customHeight="1" x14ac:dyDescent="0.2">
      <c r="A5" s="118"/>
      <c r="B5" s="118"/>
      <c r="C5" s="118"/>
      <c r="D5" s="118"/>
      <c r="E5" s="118"/>
      <c r="F5" s="534" t="s">
        <v>75</v>
      </c>
      <c r="G5" s="535">
        <v>27300</v>
      </c>
      <c r="H5" s="535">
        <v>210906</v>
      </c>
    </row>
    <row r="6" spans="1:8" s="111" customFormat="1" ht="14.25" customHeight="1" x14ac:dyDescent="0.2">
      <c r="A6" s="1100"/>
      <c r="B6" s="1100"/>
      <c r="C6" s="1100"/>
      <c r="D6" s="1100"/>
      <c r="E6" s="1100"/>
      <c r="F6" s="529" t="s">
        <v>77</v>
      </c>
      <c r="G6" s="536">
        <v>24921</v>
      </c>
      <c r="H6" s="536">
        <v>213622</v>
      </c>
    </row>
    <row r="7" spans="1:8" s="111" customFormat="1" ht="6.75" customHeight="1" thickBot="1" x14ac:dyDescent="0.25">
      <c r="A7" s="1184"/>
      <c r="B7" s="1184"/>
      <c r="C7" s="1184"/>
      <c r="D7" s="1184"/>
      <c r="E7" s="1184"/>
      <c r="F7" s="529" t="s">
        <v>78</v>
      </c>
      <c r="G7" s="536">
        <v>25857</v>
      </c>
      <c r="H7" s="536">
        <v>309246</v>
      </c>
    </row>
    <row r="8" spans="1:8" s="111" customFormat="1" ht="85.5" customHeight="1" x14ac:dyDescent="0.2">
      <c r="A8" s="428" t="s">
        <v>954</v>
      </c>
      <c r="B8" s="364" t="s">
        <v>753</v>
      </c>
      <c r="C8" s="364" t="s">
        <v>988</v>
      </c>
      <c r="D8" s="124" t="s">
        <v>989</v>
      </c>
      <c r="E8" s="125" t="s">
        <v>1337</v>
      </c>
      <c r="F8" s="529" t="s">
        <v>79</v>
      </c>
      <c r="G8" s="536">
        <v>35726</v>
      </c>
      <c r="H8" s="536">
        <v>542345</v>
      </c>
    </row>
    <row r="9" spans="1:8" s="111" customFormat="1" ht="13.5" customHeight="1" thickBot="1" x14ac:dyDescent="0.25">
      <c r="A9" s="150">
        <v>1</v>
      </c>
      <c r="B9" s="148">
        <v>2</v>
      </c>
      <c r="C9" s="148">
        <v>3</v>
      </c>
      <c r="D9" s="148">
        <v>4</v>
      </c>
      <c r="E9" s="151">
        <v>5</v>
      </c>
      <c r="F9" s="529" t="s">
        <v>80</v>
      </c>
      <c r="G9" s="536">
        <v>49734</v>
      </c>
      <c r="H9" s="536">
        <v>704327</v>
      </c>
    </row>
    <row r="10" spans="1:8" s="111" customFormat="1" ht="18.75" customHeight="1" x14ac:dyDescent="0.2">
      <c r="A10" s="537" t="s">
        <v>931</v>
      </c>
      <c r="B10" s="538"/>
      <c r="C10" s="538"/>
      <c r="D10" s="538"/>
      <c r="E10" s="539"/>
      <c r="F10" s="529" t="s">
        <v>81</v>
      </c>
      <c r="G10" s="536">
        <v>26700</v>
      </c>
      <c r="H10" s="536">
        <v>552779</v>
      </c>
    </row>
    <row r="11" spans="1:8" s="542" customFormat="1" x14ac:dyDescent="0.2">
      <c r="A11" s="540" t="s">
        <v>990</v>
      </c>
      <c r="B11" s="93" t="s">
        <v>782</v>
      </c>
      <c r="C11" s="359"/>
      <c r="D11" s="541"/>
      <c r="E11" s="208"/>
      <c r="F11" s="529" t="s">
        <v>82</v>
      </c>
      <c r="G11" s="536">
        <v>26276</v>
      </c>
      <c r="H11" s="536">
        <v>648917</v>
      </c>
    </row>
    <row r="12" spans="1:8" s="542" customFormat="1" x14ac:dyDescent="0.2">
      <c r="A12" s="540" t="s">
        <v>991</v>
      </c>
      <c r="B12" s="93" t="s">
        <v>783</v>
      </c>
      <c r="C12" s="359"/>
      <c r="D12" s="541"/>
      <c r="E12" s="208"/>
      <c r="F12" s="529" t="s">
        <v>83</v>
      </c>
      <c r="G12" s="536">
        <v>80008</v>
      </c>
      <c r="H12" s="536">
        <v>614724</v>
      </c>
    </row>
    <row r="13" spans="1:8" s="546" customFormat="1" x14ac:dyDescent="0.2">
      <c r="A13" s="540" t="s">
        <v>992</v>
      </c>
      <c r="B13" s="93" t="s">
        <v>784</v>
      </c>
      <c r="C13" s="359"/>
      <c r="D13" s="543"/>
      <c r="E13" s="208"/>
      <c r="F13" s="544" t="s">
        <v>84</v>
      </c>
      <c r="G13" s="545">
        <v>27254</v>
      </c>
      <c r="H13" s="545">
        <v>519790</v>
      </c>
    </row>
    <row r="14" spans="1:8" s="542" customFormat="1" x14ac:dyDescent="0.2">
      <c r="A14" s="540" t="s">
        <v>993</v>
      </c>
      <c r="B14" s="93" t="s">
        <v>785</v>
      </c>
      <c r="C14" s="359"/>
      <c r="D14" s="543"/>
      <c r="E14" s="208"/>
      <c r="F14" s="529" t="s">
        <v>85</v>
      </c>
      <c r="G14" s="536">
        <v>36547</v>
      </c>
      <c r="H14" s="536">
        <v>2932564</v>
      </c>
    </row>
    <row r="15" spans="1:8" s="542" customFormat="1" x14ac:dyDescent="0.2">
      <c r="A15" s="540" t="s">
        <v>994</v>
      </c>
      <c r="B15" s="93" t="s">
        <v>786</v>
      </c>
      <c r="C15" s="362"/>
      <c r="D15" s="547"/>
      <c r="E15" s="548"/>
      <c r="F15" s="529" t="s">
        <v>86</v>
      </c>
      <c r="G15" s="536">
        <v>38172</v>
      </c>
      <c r="H15" s="536">
        <v>179864</v>
      </c>
    </row>
    <row r="16" spans="1:8" s="542" customFormat="1" ht="18.75" customHeight="1" thickBot="1" x14ac:dyDescent="0.25">
      <c r="A16" s="549" t="s">
        <v>995</v>
      </c>
      <c r="B16" s="487" t="s">
        <v>787</v>
      </c>
      <c r="C16" s="550"/>
      <c r="D16" s="551"/>
      <c r="E16" s="208"/>
      <c r="F16" s="529" t="s">
        <v>87</v>
      </c>
      <c r="G16" s="536">
        <v>29333</v>
      </c>
      <c r="H16" s="536">
        <v>1205013</v>
      </c>
    </row>
    <row r="17" spans="1:8" s="542" customFormat="1" ht="18.75" customHeight="1" thickBot="1" x14ac:dyDescent="0.25">
      <c r="A17" s="440" t="s">
        <v>996</v>
      </c>
      <c r="B17" s="552" t="s">
        <v>781</v>
      </c>
      <c r="C17" s="553"/>
      <c r="D17" s="554"/>
      <c r="E17" s="555"/>
      <c r="F17" s="529" t="s">
        <v>88</v>
      </c>
      <c r="G17" s="536">
        <v>37546</v>
      </c>
      <c r="H17" s="536">
        <v>397366</v>
      </c>
    </row>
    <row r="18" spans="1:8" s="542" customFormat="1" ht="18.75" customHeight="1" x14ac:dyDescent="0.2">
      <c r="A18" s="556" t="s">
        <v>936</v>
      </c>
      <c r="B18" s="557"/>
      <c r="C18" s="557"/>
      <c r="D18" s="558"/>
      <c r="E18" s="559"/>
      <c r="F18" s="529" t="s">
        <v>89</v>
      </c>
      <c r="G18" s="536">
        <v>26120</v>
      </c>
      <c r="H18" s="536">
        <v>664429</v>
      </c>
    </row>
    <row r="19" spans="1:8" s="542" customFormat="1" x14ac:dyDescent="0.2">
      <c r="A19" s="540" t="s">
        <v>990</v>
      </c>
      <c r="B19" s="93" t="s">
        <v>792</v>
      </c>
      <c r="C19" s="359"/>
      <c r="D19" s="543"/>
      <c r="E19" s="208"/>
      <c r="F19" s="529" t="s">
        <v>90</v>
      </c>
      <c r="G19" s="536">
        <v>26517</v>
      </c>
      <c r="H19" s="536">
        <v>976947</v>
      </c>
    </row>
    <row r="20" spans="1:8" s="542" customFormat="1" x14ac:dyDescent="0.2">
      <c r="A20" s="540" t="s">
        <v>991</v>
      </c>
      <c r="B20" s="93" t="s">
        <v>793</v>
      </c>
      <c r="C20" s="359"/>
      <c r="D20" s="541"/>
      <c r="E20" s="208"/>
      <c r="F20" s="529" t="s">
        <v>91</v>
      </c>
      <c r="G20" s="536">
        <v>24280</v>
      </c>
      <c r="H20" s="536">
        <v>1904622</v>
      </c>
    </row>
    <row r="21" spans="1:8" s="546" customFormat="1" x14ac:dyDescent="0.2">
      <c r="A21" s="540" t="s">
        <v>992</v>
      </c>
      <c r="B21" s="93" t="s">
        <v>794</v>
      </c>
      <c r="C21" s="359"/>
      <c r="D21" s="541"/>
      <c r="E21" s="208"/>
      <c r="F21" s="544" t="s">
        <v>92</v>
      </c>
      <c r="G21" s="545">
        <v>32102</v>
      </c>
      <c r="H21" s="545">
        <v>3981055</v>
      </c>
    </row>
    <row r="22" spans="1:8" s="542" customFormat="1" x14ac:dyDescent="0.2">
      <c r="A22" s="540" t="s">
        <v>993</v>
      </c>
      <c r="B22" s="93" t="s">
        <v>795</v>
      </c>
      <c r="C22" s="359"/>
      <c r="D22" s="543"/>
      <c r="E22" s="208"/>
      <c r="F22" s="529" t="s">
        <v>93</v>
      </c>
      <c r="G22" s="536">
        <v>43008</v>
      </c>
      <c r="H22" s="536">
        <v>2139877</v>
      </c>
    </row>
    <row r="23" spans="1:8" s="542" customFormat="1" x14ac:dyDescent="0.2">
      <c r="A23" s="540" t="s">
        <v>994</v>
      </c>
      <c r="B23" s="93" t="s">
        <v>797</v>
      </c>
      <c r="C23" s="362"/>
      <c r="D23" s="547"/>
      <c r="E23" s="548"/>
      <c r="F23" s="529" t="s">
        <v>94</v>
      </c>
      <c r="G23" s="536">
        <v>40735</v>
      </c>
      <c r="H23" s="536">
        <v>1493130</v>
      </c>
    </row>
    <row r="24" spans="1:8" s="542" customFormat="1" ht="18.75" customHeight="1" thickBot="1" x14ac:dyDescent="0.25">
      <c r="A24" s="549" t="s">
        <v>1057</v>
      </c>
      <c r="B24" s="487" t="s">
        <v>798</v>
      </c>
      <c r="C24" s="550"/>
      <c r="D24" s="560"/>
      <c r="E24" s="208"/>
      <c r="F24" s="529" t="s">
        <v>95</v>
      </c>
      <c r="G24" s="536">
        <v>28677</v>
      </c>
      <c r="H24" s="536">
        <v>1957619</v>
      </c>
    </row>
    <row r="25" spans="1:8" s="542" customFormat="1" ht="18.75" customHeight="1" thickBot="1" x14ac:dyDescent="0.25">
      <c r="A25" s="561" t="s">
        <v>997</v>
      </c>
      <c r="B25" s="491" t="s">
        <v>791</v>
      </c>
      <c r="C25" s="562"/>
      <c r="D25" s="563"/>
      <c r="E25" s="564"/>
      <c r="F25" s="529" t="s">
        <v>96</v>
      </c>
      <c r="G25" s="536">
        <v>45750</v>
      </c>
      <c r="H25" s="536">
        <v>1025799</v>
      </c>
    </row>
    <row r="26" spans="1:8" s="542" customFormat="1" ht="18" customHeight="1" thickBot="1" x14ac:dyDescent="0.25">
      <c r="A26" s="569" t="s">
        <v>1073</v>
      </c>
      <c r="B26" s="46" t="s">
        <v>802</v>
      </c>
      <c r="C26" s="567"/>
      <c r="D26" s="568"/>
      <c r="E26" s="570"/>
      <c r="F26" s="529" t="s">
        <v>101</v>
      </c>
      <c r="G26" s="536">
        <v>24668</v>
      </c>
      <c r="H26" s="536">
        <v>1025305</v>
      </c>
    </row>
    <row r="27" spans="1:8" s="542" customFormat="1" x14ac:dyDescent="0.2">
      <c r="A27" s="1101"/>
      <c r="B27" s="1185"/>
      <c r="C27" s="1185"/>
      <c r="D27" s="1185"/>
      <c r="E27" s="1185"/>
      <c r="F27" s="529" t="s">
        <v>102</v>
      </c>
      <c r="G27" s="536">
        <v>27398</v>
      </c>
      <c r="H27" s="536">
        <v>1177255</v>
      </c>
    </row>
    <row r="28" spans="1:8" x14ac:dyDescent="0.2">
      <c r="F28" s="529" t="s">
        <v>110</v>
      </c>
      <c r="G28" s="530">
        <v>68829</v>
      </c>
      <c r="H28" s="530">
        <v>249125</v>
      </c>
    </row>
    <row r="29" spans="1:8" x14ac:dyDescent="0.2">
      <c r="F29" s="529" t="s">
        <v>111</v>
      </c>
      <c r="G29" s="530">
        <v>32475</v>
      </c>
      <c r="H29" s="530">
        <v>2066601</v>
      </c>
    </row>
    <row r="30" spans="1:8" ht="14.25" customHeight="1" x14ac:dyDescent="0.2">
      <c r="F30" s="529" t="s">
        <v>112</v>
      </c>
      <c r="G30" s="530">
        <v>25580</v>
      </c>
      <c r="H30" s="530">
        <v>1100535</v>
      </c>
    </row>
    <row r="31" spans="1:8" x14ac:dyDescent="0.2">
      <c r="F31" s="529" t="s">
        <v>1109</v>
      </c>
      <c r="G31" s="530">
        <v>25560</v>
      </c>
      <c r="H31" s="530">
        <v>547101</v>
      </c>
    </row>
    <row r="32" spans="1:8" ht="12.75" customHeight="1" x14ac:dyDescent="0.2">
      <c r="F32" s="529" t="s">
        <v>114</v>
      </c>
      <c r="G32" s="530">
        <v>26585</v>
      </c>
      <c r="H32" s="530">
        <v>738657</v>
      </c>
    </row>
    <row r="33" spans="6:8" x14ac:dyDescent="0.2">
      <c r="F33" s="529" t="s">
        <v>115</v>
      </c>
      <c r="G33" s="530">
        <v>29183</v>
      </c>
      <c r="H33" s="530">
        <v>948216</v>
      </c>
    </row>
    <row r="34" spans="6:8" x14ac:dyDescent="0.2">
      <c r="F34" s="529" t="s">
        <v>116</v>
      </c>
      <c r="G34" s="530">
        <v>38448</v>
      </c>
      <c r="H34" s="530">
        <v>1312214</v>
      </c>
    </row>
    <row r="35" spans="6:8" x14ac:dyDescent="0.2">
      <c r="F35" s="529" t="s">
        <v>117</v>
      </c>
      <c r="G35" s="530">
        <v>30870</v>
      </c>
      <c r="H35" s="530">
        <v>950242</v>
      </c>
    </row>
    <row r="36" spans="6:8" ht="12.75" customHeight="1" x14ac:dyDescent="0.2">
      <c r="F36" s="529" t="s">
        <v>118</v>
      </c>
      <c r="G36" s="530">
        <v>83226</v>
      </c>
      <c r="H36" s="530">
        <v>111751</v>
      </c>
    </row>
    <row r="37" spans="6:8" ht="12.75" customHeight="1" x14ac:dyDescent="0.2">
      <c r="F37" s="529" t="s">
        <v>119</v>
      </c>
      <c r="G37" s="530">
        <v>49490</v>
      </c>
      <c r="H37" s="530">
        <v>5540810</v>
      </c>
    </row>
    <row r="38" spans="6:8" ht="12.75" customHeight="1" x14ac:dyDescent="0.2">
      <c r="F38" s="529" t="s">
        <v>120</v>
      </c>
      <c r="G38" s="530">
        <v>57845</v>
      </c>
      <c r="H38" s="530">
        <v>633618</v>
      </c>
    </row>
    <row r="39" spans="6:8" ht="12.75" customHeight="1" x14ac:dyDescent="0.2">
      <c r="F39" s="529" t="s">
        <v>121</v>
      </c>
      <c r="G39" s="530">
        <v>34899</v>
      </c>
      <c r="H39" s="530">
        <v>2663616</v>
      </c>
    </row>
    <row r="40" spans="6:8" ht="12.75" customHeight="1" x14ac:dyDescent="0.2">
      <c r="F40" s="529" t="s">
        <v>122</v>
      </c>
      <c r="G40" s="530">
        <v>31221</v>
      </c>
      <c r="H40" s="530">
        <v>516167</v>
      </c>
    </row>
    <row r="41" spans="6:8" ht="12.75" customHeight="1" x14ac:dyDescent="0.2">
      <c r="F41" s="529" t="s">
        <v>123</v>
      </c>
      <c r="G41" s="530">
        <v>33972</v>
      </c>
      <c r="H41" s="530">
        <v>2131289</v>
      </c>
    </row>
    <row r="42" spans="6:8" ht="12.75" customHeight="1" x14ac:dyDescent="0.2">
      <c r="F42" s="529" t="s">
        <v>1110</v>
      </c>
      <c r="G42" s="530">
        <v>33452</v>
      </c>
      <c r="H42" s="530">
        <v>1565520</v>
      </c>
    </row>
    <row r="43" spans="6:8" ht="12.75" customHeight="1" x14ac:dyDescent="0.2">
      <c r="F43" s="529" t="s">
        <v>125</v>
      </c>
      <c r="G43" s="530">
        <v>27966</v>
      </c>
      <c r="H43" s="530">
        <v>1631760</v>
      </c>
    </row>
    <row r="44" spans="6:8" ht="12.75" customHeight="1" x14ac:dyDescent="0.2">
      <c r="F44" s="529" t="s">
        <v>126</v>
      </c>
      <c r="G44" s="530">
        <v>27196</v>
      </c>
      <c r="H44" s="530">
        <v>651668</v>
      </c>
    </row>
    <row r="45" spans="6:8" x14ac:dyDescent="0.2">
      <c r="F45" s="529" t="s">
        <v>127</v>
      </c>
      <c r="G45" s="530">
        <v>27459</v>
      </c>
      <c r="H45" s="530">
        <v>1106153</v>
      </c>
    </row>
    <row r="46" spans="6:8" x14ac:dyDescent="0.2">
      <c r="F46" s="529" t="s">
        <v>128</v>
      </c>
      <c r="G46" s="530">
        <v>36869</v>
      </c>
      <c r="H46" s="530">
        <v>2090972</v>
      </c>
    </row>
    <row r="47" spans="6:8" x14ac:dyDescent="0.2">
      <c r="F47" s="529" t="s">
        <v>129</v>
      </c>
      <c r="G47" s="530">
        <v>25694</v>
      </c>
      <c r="H47" s="530">
        <v>560521</v>
      </c>
    </row>
    <row r="48" spans="6:8" ht="12.75" customHeight="1" x14ac:dyDescent="0.2">
      <c r="F48" s="529" t="s">
        <v>130</v>
      </c>
      <c r="G48" s="530">
        <v>29661</v>
      </c>
      <c r="H48" s="530">
        <v>3279410</v>
      </c>
    </row>
    <row r="49" spans="6:8" x14ac:dyDescent="0.2">
      <c r="F49" s="529" t="s">
        <v>131</v>
      </c>
      <c r="G49" s="530">
        <v>29678</v>
      </c>
      <c r="H49" s="530">
        <v>941910</v>
      </c>
    </row>
    <row r="50" spans="6:8" x14ac:dyDescent="0.2">
      <c r="F50" s="529" t="s">
        <v>132</v>
      </c>
      <c r="G50" s="530">
        <v>32647</v>
      </c>
      <c r="H50" s="530">
        <v>2469659</v>
      </c>
    </row>
    <row r="51" spans="6:8" ht="12.75" customHeight="1" x14ac:dyDescent="0.2">
      <c r="F51" s="529" t="s">
        <v>133</v>
      </c>
      <c r="G51" s="530">
        <v>26932</v>
      </c>
      <c r="H51" s="530">
        <v>1981318</v>
      </c>
    </row>
    <row r="52" spans="6:8" x14ac:dyDescent="0.2">
      <c r="F52" s="529" t="s">
        <v>134</v>
      </c>
      <c r="G52" s="530">
        <v>68427</v>
      </c>
      <c r="H52" s="530">
        <v>385032</v>
      </c>
    </row>
    <row r="53" spans="6:8" x14ac:dyDescent="0.2">
      <c r="F53" s="529" t="s">
        <v>135</v>
      </c>
      <c r="G53" s="530">
        <v>35999</v>
      </c>
      <c r="H53" s="530">
        <v>3435797</v>
      </c>
    </row>
    <row r="54" spans="6:8" x14ac:dyDescent="0.2">
      <c r="F54" s="529" t="s">
        <v>136</v>
      </c>
      <c r="G54" s="530">
        <v>27282</v>
      </c>
      <c r="H54" s="530">
        <v>796261</v>
      </c>
    </row>
    <row r="55" spans="6:8" x14ac:dyDescent="0.2">
      <c r="F55" s="529" t="s">
        <v>137</v>
      </c>
      <c r="G55" s="530">
        <v>27302</v>
      </c>
      <c r="H55" s="530">
        <v>864614</v>
      </c>
    </row>
    <row r="56" spans="6:8" x14ac:dyDescent="0.2">
      <c r="F56" s="529" t="s">
        <v>138</v>
      </c>
      <c r="G56" s="530">
        <v>30722</v>
      </c>
      <c r="H56" s="530">
        <v>1106891</v>
      </c>
    </row>
    <row r="57" spans="6:8" x14ac:dyDescent="0.2">
      <c r="F57" s="529" t="s">
        <v>1111</v>
      </c>
      <c r="G57" s="530">
        <v>41077</v>
      </c>
      <c r="H57" s="530">
        <v>767697</v>
      </c>
    </row>
    <row r="58" spans="6:8" x14ac:dyDescent="0.2">
      <c r="F58" s="529" t="s">
        <v>140</v>
      </c>
      <c r="G58" s="530">
        <v>31700</v>
      </c>
      <c r="H58" s="530">
        <v>1227356</v>
      </c>
    </row>
    <row r="59" spans="6:8" x14ac:dyDescent="0.2">
      <c r="F59" s="529" t="s">
        <v>141</v>
      </c>
      <c r="G59" s="530">
        <v>42916</v>
      </c>
      <c r="H59" s="530">
        <v>1072940</v>
      </c>
    </row>
    <row r="60" spans="6:8" x14ac:dyDescent="0.2">
      <c r="F60" s="529" t="s">
        <v>142</v>
      </c>
      <c r="G60" s="530">
        <v>26487</v>
      </c>
      <c r="H60" s="530">
        <v>1043727</v>
      </c>
    </row>
    <row r="61" spans="6:8" x14ac:dyDescent="0.2">
      <c r="F61" s="529" t="s">
        <v>143</v>
      </c>
      <c r="G61" s="530">
        <v>34098</v>
      </c>
      <c r="H61" s="530">
        <v>2723860</v>
      </c>
    </row>
    <row r="62" spans="6:8" x14ac:dyDescent="0.2">
      <c r="F62" s="529" t="s">
        <v>144</v>
      </c>
      <c r="G62" s="530">
        <v>38089</v>
      </c>
      <c r="H62" s="530">
        <v>819090</v>
      </c>
    </row>
    <row r="63" spans="6:8" x14ac:dyDescent="0.2">
      <c r="F63" s="529" t="s">
        <v>145</v>
      </c>
      <c r="G63" s="530">
        <v>31575</v>
      </c>
      <c r="H63" s="530">
        <v>1037949</v>
      </c>
    </row>
    <row r="64" spans="6:8" x14ac:dyDescent="0.2">
      <c r="F64" s="529" t="s">
        <v>146</v>
      </c>
      <c r="G64" s="530">
        <v>82593</v>
      </c>
      <c r="H64" s="530">
        <v>7315739</v>
      </c>
    </row>
    <row r="65" spans="6:8" x14ac:dyDescent="0.2">
      <c r="F65" s="529" t="s">
        <v>147</v>
      </c>
      <c r="G65" s="530">
        <v>54444</v>
      </c>
      <c r="H65" s="530">
        <v>3728035</v>
      </c>
    </row>
    <row r="66" spans="6:8" x14ac:dyDescent="0.2">
      <c r="F66" s="529" t="s">
        <v>148</v>
      </c>
      <c r="G66" s="530">
        <v>36829</v>
      </c>
      <c r="H66" s="530">
        <v>132377</v>
      </c>
    </row>
    <row r="67" spans="6:8" x14ac:dyDescent="0.2">
      <c r="F67" s="529" t="s">
        <v>149</v>
      </c>
      <c r="G67" s="530">
        <v>91657</v>
      </c>
      <c r="H67" s="530">
        <v>32924</v>
      </c>
    </row>
    <row r="68" spans="6:8" x14ac:dyDescent="0.2">
      <c r="F68" s="529" t="s">
        <v>150</v>
      </c>
      <c r="G68" s="530">
        <v>80911</v>
      </c>
      <c r="H68" s="530">
        <v>1117381</v>
      </c>
    </row>
    <row r="69" spans="6:8" x14ac:dyDescent="0.2">
      <c r="F69" s="529" t="s">
        <v>151</v>
      </c>
      <c r="G69" s="530">
        <v>97495</v>
      </c>
      <c r="H69" s="530">
        <v>34744</v>
      </c>
    </row>
    <row r="70" spans="6:8" x14ac:dyDescent="0.2">
      <c r="F70" s="529" t="s">
        <v>152</v>
      </c>
      <c r="G70" s="530">
        <v>87911</v>
      </c>
      <c r="H70" s="530">
        <v>363091</v>
      </c>
    </row>
    <row r="71" spans="6:8" x14ac:dyDescent="0.2">
      <c r="F71" s="529" t="s">
        <v>153</v>
      </c>
      <c r="G71" s="530">
        <v>21619</v>
      </c>
      <c r="H71" s="530">
        <v>1510328</v>
      </c>
    </row>
    <row r="72" spans="6:8" x14ac:dyDescent="0.2">
      <c r="F72" s="529" t="s">
        <v>154</v>
      </c>
      <c r="G72" s="530">
        <v>21329</v>
      </c>
      <c r="H72" s="530">
        <v>304126</v>
      </c>
    </row>
  </sheetData>
  <mergeCells count="7">
    <mergeCell ref="A7:E7"/>
    <mergeCell ref="A27:E27"/>
    <mergeCell ref="D1:E1"/>
    <mergeCell ref="A2:E2"/>
    <mergeCell ref="A3:E3"/>
    <mergeCell ref="A4:E4"/>
    <mergeCell ref="A6:E6"/>
  </mergeCells>
  <pageMargins left="0.7" right="0.7" top="0.75" bottom="0.75" header="0.3" footer="0.3"/>
  <pageSetup paperSize="9" scale="94" orientation="portrait" r:id="rId1"/>
  <colBreaks count="1" manualBreakCount="1">
    <brk id="5" max="1048575" man="1"/>
  </colBreak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O75"/>
  <sheetViews>
    <sheetView workbookViewId="0">
      <selection activeCell="D12" sqref="D12:F30"/>
    </sheetView>
  </sheetViews>
  <sheetFormatPr defaultColWidth="9.140625" defaultRowHeight="12.75" x14ac:dyDescent="0.2"/>
  <cols>
    <col min="1" max="1" width="47.140625" style="1" customWidth="1"/>
    <col min="2" max="2" width="20.140625" style="1" customWidth="1"/>
    <col min="3" max="3" width="5.42578125" style="1" customWidth="1"/>
    <col min="4" max="4" width="14.85546875" style="1" customWidth="1"/>
    <col min="5" max="5" width="14.28515625" style="1" customWidth="1"/>
    <col min="6" max="6" width="17" style="1" customWidth="1"/>
    <col min="7" max="7" width="42.28515625" style="1" customWidth="1"/>
    <col min="8" max="16384" width="9.140625" style="1"/>
  </cols>
  <sheetData>
    <row r="1" spans="1:15" ht="14.25" customHeight="1" x14ac:dyDescent="0.2">
      <c r="F1" s="271" t="s">
        <v>987</v>
      </c>
      <c r="G1" s="50" t="s">
        <v>70</v>
      </c>
      <c r="H1" s="571"/>
      <c r="I1" s="571"/>
      <c r="J1" s="174"/>
      <c r="K1" s="174"/>
      <c r="L1" s="174"/>
      <c r="M1" s="174"/>
      <c r="N1" s="174"/>
      <c r="O1" s="174"/>
    </row>
    <row r="2" spans="1:15" ht="48" customHeight="1" x14ac:dyDescent="0.2">
      <c r="A2" s="965" t="s">
        <v>1328</v>
      </c>
      <c r="B2" s="965"/>
      <c r="C2" s="965"/>
      <c r="D2" s="965"/>
      <c r="E2" s="965"/>
      <c r="F2" s="965"/>
      <c r="G2" s="50" t="s">
        <v>71</v>
      </c>
      <c r="H2" s="571"/>
      <c r="I2" s="571"/>
      <c r="J2" s="174"/>
      <c r="K2" s="174"/>
      <c r="L2" s="174"/>
      <c r="M2" s="174"/>
      <c r="N2" s="174"/>
      <c r="O2" s="174"/>
    </row>
    <row r="3" spans="1:15" ht="6.75" customHeight="1" x14ac:dyDescent="0.2">
      <c r="A3" s="121"/>
      <c r="B3" s="121"/>
      <c r="C3" s="121"/>
      <c r="D3" s="121"/>
      <c r="E3" s="121"/>
      <c r="F3" s="121"/>
      <c r="G3" s="50" t="s">
        <v>72</v>
      </c>
      <c r="H3" s="571"/>
      <c r="I3" s="571"/>
      <c r="J3" s="174"/>
      <c r="K3" s="174"/>
      <c r="L3" s="174"/>
      <c r="M3" s="571"/>
      <c r="N3" s="174"/>
      <c r="O3" s="174"/>
    </row>
    <row r="4" spans="1:15" s="115" customFormat="1" ht="20.45" customHeight="1" x14ac:dyDescent="0.2">
      <c r="A4" s="974" t="s">
        <v>1315</v>
      </c>
      <c r="B4" s="974"/>
      <c r="C4" s="974"/>
      <c r="D4" s="974"/>
      <c r="E4" s="974"/>
      <c r="F4" s="974"/>
      <c r="G4" s="50"/>
      <c r="H4" s="571"/>
      <c r="I4" s="571"/>
      <c r="J4" s="174"/>
      <c r="K4" s="174"/>
      <c r="L4" s="174"/>
      <c r="M4" s="571"/>
      <c r="N4" s="174"/>
      <c r="O4" s="174"/>
    </row>
    <row r="5" spans="1:15" s="2" customFormat="1" ht="13.5" customHeight="1" x14ac:dyDescent="0.2">
      <c r="A5" s="975" t="s">
        <v>1063</v>
      </c>
      <c r="B5" s="975"/>
      <c r="C5" s="975"/>
      <c r="D5" s="975"/>
      <c r="E5" s="975"/>
      <c r="F5" s="975"/>
      <c r="G5" s="52" t="s">
        <v>74</v>
      </c>
      <c r="H5" s="572"/>
      <c r="I5" s="572"/>
      <c r="J5" s="573"/>
      <c r="K5" s="573"/>
      <c r="L5" s="573"/>
      <c r="M5" s="572"/>
      <c r="N5" s="573"/>
      <c r="O5" s="573"/>
    </row>
    <row r="6" spans="1:15" s="182" customFormat="1" ht="5.25" customHeight="1" x14ac:dyDescent="0.2">
      <c r="A6" s="118"/>
      <c r="B6" s="118"/>
      <c r="C6" s="118"/>
      <c r="D6" s="118"/>
      <c r="E6" s="118"/>
      <c r="F6" s="118"/>
      <c r="G6" s="574" t="s">
        <v>75</v>
      </c>
      <c r="H6" s="575"/>
      <c r="I6" s="575"/>
      <c r="J6" s="576"/>
      <c r="K6" s="576"/>
      <c r="L6" s="576"/>
      <c r="M6" s="576"/>
      <c r="N6" s="576"/>
      <c r="O6" s="576"/>
    </row>
    <row r="7" spans="1:15" s="11" customFormat="1" ht="8.25" customHeight="1" x14ac:dyDescent="0.2">
      <c r="A7" s="1100"/>
      <c r="B7" s="1100"/>
      <c r="C7" s="1100"/>
      <c r="D7" s="1100"/>
      <c r="E7" s="1100"/>
      <c r="F7" s="1100"/>
      <c r="G7" s="50" t="s">
        <v>77</v>
      </c>
      <c r="H7" s="571"/>
      <c r="I7" s="571"/>
      <c r="J7" s="174"/>
      <c r="K7" s="174"/>
      <c r="L7" s="174"/>
      <c r="M7" s="174"/>
      <c r="N7" s="174"/>
      <c r="O7" s="174"/>
    </row>
    <row r="8" spans="1:15" s="11" customFormat="1" ht="6" customHeight="1" thickBot="1" x14ac:dyDescent="0.25">
      <c r="A8" s="2"/>
      <c r="B8" s="118"/>
      <c r="C8" s="120"/>
      <c r="D8" s="121"/>
      <c r="E8" s="118"/>
      <c r="F8" s="118"/>
      <c r="G8" s="50" t="s">
        <v>78</v>
      </c>
      <c r="H8" s="571"/>
      <c r="I8" s="571"/>
      <c r="J8" s="174"/>
      <c r="K8" s="174"/>
      <c r="L8" s="174"/>
      <c r="M8" s="174"/>
      <c r="N8" s="174"/>
      <c r="O8" s="174"/>
    </row>
    <row r="9" spans="1:15" s="11" customFormat="1" ht="79.150000000000006" customHeight="1" x14ac:dyDescent="0.2">
      <c r="A9" s="1197" t="s">
        <v>954</v>
      </c>
      <c r="B9" s="1095"/>
      <c r="C9" s="364" t="s">
        <v>753</v>
      </c>
      <c r="D9" s="124" t="s">
        <v>999</v>
      </c>
      <c r="E9" s="124" t="s">
        <v>1000</v>
      </c>
      <c r="F9" s="125" t="s">
        <v>1001</v>
      </c>
      <c r="G9" s="50" t="s">
        <v>79</v>
      </c>
      <c r="H9" s="571"/>
      <c r="I9" s="571"/>
      <c r="J9" s="174"/>
      <c r="K9" s="174"/>
      <c r="L9" s="174"/>
      <c r="M9" s="174"/>
      <c r="N9" s="174"/>
      <c r="O9" s="174"/>
    </row>
    <row r="10" spans="1:15" s="11" customFormat="1" ht="13.5" customHeight="1" thickBot="1" x14ac:dyDescent="0.25">
      <c r="A10" s="1198">
        <v>1</v>
      </c>
      <c r="B10" s="1199"/>
      <c r="C10" s="148">
        <v>2</v>
      </c>
      <c r="D10" s="148">
        <v>3</v>
      </c>
      <c r="E10" s="148">
        <v>4</v>
      </c>
      <c r="F10" s="151">
        <v>5</v>
      </c>
      <c r="G10" s="50" t="s">
        <v>80</v>
      </c>
      <c r="H10" s="571"/>
      <c r="I10" s="571"/>
      <c r="J10" s="174"/>
      <c r="K10" s="174"/>
      <c r="L10" s="174"/>
      <c r="M10" s="174"/>
      <c r="N10" s="174"/>
      <c r="O10" s="174"/>
    </row>
    <row r="11" spans="1:15" s="11" customFormat="1" ht="17.25" customHeight="1" x14ac:dyDescent="0.2">
      <c r="A11" s="1195" t="s">
        <v>931</v>
      </c>
      <c r="B11" s="1196"/>
      <c r="C11" s="364"/>
      <c r="D11" s="577"/>
      <c r="E11" s="578"/>
      <c r="F11" s="579"/>
      <c r="G11" s="50" t="s">
        <v>81</v>
      </c>
      <c r="H11" s="571"/>
      <c r="I11" s="571"/>
      <c r="J11" s="174"/>
      <c r="K11" s="174"/>
      <c r="L11" s="174"/>
      <c r="M11" s="174"/>
      <c r="N11" s="174"/>
      <c r="O11" s="174"/>
    </row>
    <row r="12" spans="1:15" s="11" customFormat="1" ht="17.25" customHeight="1" x14ac:dyDescent="0.2">
      <c r="A12" s="1188" t="s">
        <v>1262</v>
      </c>
      <c r="B12" s="1189"/>
      <c r="C12" s="93" t="s">
        <v>782</v>
      </c>
      <c r="D12" s="359"/>
      <c r="E12" s="435"/>
      <c r="F12" s="580"/>
      <c r="G12" s="50"/>
      <c r="H12" s="571"/>
      <c r="I12" s="571"/>
      <c r="J12" s="174"/>
      <c r="K12" s="174"/>
      <c r="L12" s="174"/>
      <c r="M12" s="174"/>
      <c r="N12" s="174"/>
      <c r="O12" s="174"/>
    </row>
    <row r="13" spans="1:15" s="11" customFormat="1" ht="17.25" customHeight="1" x14ac:dyDescent="0.2">
      <c r="A13" s="1188" t="s">
        <v>1263</v>
      </c>
      <c r="B13" s="1189"/>
      <c r="C13" s="93" t="s">
        <v>783</v>
      </c>
      <c r="D13" s="359"/>
      <c r="E13" s="435"/>
      <c r="F13" s="580"/>
      <c r="G13" s="50"/>
      <c r="H13" s="571"/>
      <c r="I13" s="571"/>
      <c r="J13" s="174"/>
      <c r="K13" s="174"/>
      <c r="L13" s="174"/>
      <c r="M13" s="174"/>
      <c r="N13" s="174"/>
      <c r="O13" s="174"/>
    </row>
    <row r="14" spans="1:15" s="11" customFormat="1" ht="18.75" customHeight="1" x14ac:dyDescent="0.2">
      <c r="A14" s="1188" t="s">
        <v>1264</v>
      </c>
      <c r="B14" s="1189"/>
      <c r="C14" s="93" t="s">
        <v>784</v>
      </c>
      <c r="D14" s="359"/>
      <c r="E14" s="435"/>
      <c r="F14" s="580"/>
      <c r="G14" s="50" t="s">
        <v>84</v>
      </c>
      <c r="H14" s="571"/>
      <c r="I14" s="571"/>
      <c r="J14" s="174"/>
      <c r="K14" s="174"/>
      <c r="L14" s="174"/>
      <c r="M14" s="174"/>
      <c r="N14" s="174"/>
      <c r="O14" s="174"/>
    </row>
    <row r="15" spans="1:15" s="11" customFormat="1" ht="17.25" customHeight="1" x14ac:dyDescent="0.2">
      <c r="A15" s="1188" t="s">
        <v>1085</v>
      </c>
      <c r="B15" s="1189"/>
      <c r="C15" s="93" t="s">
        <v>785</v>
      </c>
      <c r="D15" s="359"/>
      <c r="E15" s="435"/>
      <c r="F15" s="580"/>
      <c r="G15" s="50" t="s">
        <v>85</v>
      </c>
      <c r="H15" s="571"/>
      <c r="I15" s="571"/>
      <c r="J15" s="174"/>
      <c r="K15" s="174"/>
      <c r="L15" s="174"/>
      <c r="M15" s="571"/>
      <c r="N15" s="174"/>
      <c r="O15" s="174"/>
    </row>
    <row r="16" spans="1:15" s="11" customFormat="1" ht="17.25" customHeight="1" x14ac:dyDescent="0.2">
      <c r="A16" s="1188" t="s">
        <v>1265</v>
      </c>
      <c r="B16" s="1189"/>
      <c r="C16" s="93" t="s">
        <v>786</v>
      </c>
      <c r="D16" s="753"/>
      <c r="E16" s="449"/>
      <c r="F16" s="580"/>
      <c r="G16" s="50"/>
      <c r="H16" s="571"/>
      <c r="I16" s="571"/>
      <c r="J16" s="174"/>
      <c r="K16" s="174"/>
      <c r="L16" s="174"/>
      <c r="M16" s="571"/>
      <c r="N16" s="174"/>
      <c r="O16" s="174"/>
    </row>
    <row r="17" spans="1:15" s="11" customFormat="1" ht="17.25" customHeight="1" x14ac:dyDescent="0.2">
      <c r="A17" s="1200"/>
      <c r="B17" s="1201"/>
      <c r="C17" s="93" t="s">
        <v>787</v>
      </c>
      <c r="D17" s="753"/>
      <c r="E17" s="449"/>
      <c r="F17" s="580"/>
      <c r="G17" s="50"/>
      <c r="H17" s="571"/>
      <c r="I17" s="571"/>
      <c r="J17" s="174"/>
      <c r="K17" s="174"/>
      <c r="L17" s="174"/>
      <c r="M17" s="571"/>
      <c r="N17" s="174"/>
      <c r="O17" s="174"/>
    </row>
    <row r="18" spans="1:15" s="11" customFormat="1" ht="17.25" customHeight="1" thickBot="1" x14ac:dyDescent="0.25">
      <c r="A18" s="1200"/>
      <c r="B18" s="1201"/>
      <c r="C18" s="93" t="s">
        <v>788</v>
      </c>
      <c r="D18" s="753"/>
      <c r="E18" s="449"/>
      <c r="F18" s="580"/>
      <c r="G18" s="50"/>
      <c r="H18" s="571"/>
      <c r="I18" s="571"/>
      <c r="J18" s="174"/>
      <c r="K18" s="174"/>
      <c r="L18" s="174"/>
      <c r="M18" s="571"/>
      <c r="N18" s="174"/>
      <c r="O18" s="174"/>
    </row>
    <row r="19" spans="1:15" s="11" customFormat="1" ht="17.25" customHeight="1" thickBot="1" x14ac:dyDescent="0.25">
      <c r="A19" s="1120" t="s">
        <v>1269</v>
      </c>
      <c r="B19" s="1194"/>
      <c r="C19" s="46" t="s">
        <v>781</v>
      </c>
      <c r="D19" s="399"/>
      <c r="E19" s="398"/>
      <c r="F19" s="582"/>
      <c r="G19" s="50" t="s">
        <v>87</v>
      </c>
      <c r="H19" s="571"/>
      <c r="I19" s="571"/>
      <c r="J19" s="174"/>
      <c r="K19" s="174"/>
      <c r="L19" s="174"/>
      <c r="M19" s="174"/>
      <c r="N19" s="174"/>
      <c r="O19" s="174"/>
    </row>
    <row r="20" spans="1:15" s="11" customFormat="1" ht="17.25" customHeight="1" x14ac:dyDescent="0.2">
      <c r="A20" s="1195" t="s">
        <v>936</v>
      </c>
      <c r="B20" s="1196"/>
      <c r="C20" s="583"/>
      <c r="D20" s="584"/>
      <c r="E20" s="578"/>
      <c r="F20" s="579"/>
      <c r="G20" s="50" t="s">
        <v>88</v>
      </c>
      <c r="H20" s="571"/>
      <c r="I20" s="571"/>
      <c r="J20" s="174"/>
      <c r="K20" s="174"/>
      <c r="L20" s="174"/>
      <c r="M20" s="174"/>
      <c r="N20" s="174"/>
      <c r="O20" s="174"/>
    </row>
    <row r="21" spans="1:15" s="11" customFormat="1" ht="17.25" customHeight="1" x14ac:dyDescent="0.2">
      <c r="A21" s="1186" t="s">
        <v>1266</v>
      </c>
      <c r="B21" s="1187"/>
      <c r="C21" s="93" t="s">
        <v>792</v>
      </c>
      <c r="D21" s="359"/>
      <c r="E21" s="435"/>
      <c r="F21" s="580"/>
      <c r="G21" s="50" t="s">
        <v>89</v>
      </c>
      <c r="H21" s="571"/>
      <c r="I21" s="571"/>
      <c r="J21" s="174"/>
      <c r="K21" s="174"/>
      <c r="L21" s="174"/>
      <c r="M21" s="174"/>
      <c r="N21" s="174"/>
      <c r="O21" s="174"/>
    </row>
    <row r="22" spans="1:15" s="11" customFormat="1" x14ac:dyDescent="0.2">
      <c r="A22" s="1186" t="s">
        <v>1267</v>
      </c>
      <c r="B22" s="1187"/>
      <c r="C22" s="93" t="s">
        <v>793</v>
      </c>
      <c r="D22" s="359"/>
      <c r="E22" s="435"/>
      <c r="F22" s="580"/>
      <c r="G22" s="50" t="s">
        <v>90</v>
      </c>
      <c r="H22" s="571"/>
      <c r="I22" s="571"/>
      <c r="J22" s="174"/>
      <c r="K22" s="174"/>
      <c r="L22" s="174"/>
      <c r="M22" s="174"/>
      <c r="N22" s="174"/>
      <c r="O22" s="174"/>
    </row>
    <row r="23" spans="1:15" s="585" customFormat="1" ht="15" customHeight="1" x14ac:dyDescent="0.2">
      <c r="A23" s="1188" t="s">
        <v>1262</v>
      </c>
      <c r="B23" s="1189"/>
      <c r="C23" s="93" t="s">
        <v>794</v>
      </c>
      <c r="D23" s="359"/>
      <c r="E23" s="435"/>
      <c r="F23" s="580"/>
      <c r="G23" s="50" t="s">
        <v>91</v>
      </c>
      <c r="H23" s="571"/>
      <c r="I23" s="571"/>
      <c r="J23" s="174"/>
      <c r="K23" s="174"/>
      <c r="L23" s="174"/>
      <c r="M23" s="571"/>
      <c r="N23" s="174"/>
      <c r="O23" s="174"/>
    </row>
    <row r="24" spans="1:15" s="585" customFormat="1" ht="17.25" customHeight="1" x14ac:dyDescent="0.2">
      <c r="A24" s="906" t="s">
        <v>1263</v>
      </c>
      <c r="B24" s="907"/>
      <c r="C24" s="93" t="s">
        <v>795</v>
      </c>
      <c r="D24" s="359"/>
      <c r="E24" s="435"/>
      <c r="F24" s="580"/>
      <c r="G24" s="50" t="s">
        <v>92</v>
      </c>
      <c r="H24" s="571"/>
      <c r="I24" s="571"/>
      <c r="J24" s="174"/>
      <c r="K24" s="174"/>
      <c r="L24" s="174"/>
      <c r="M24" s="174"/>
      <c r="N24" s="571"/>
      <c r="O24" s="174"/>
    </row>
    <row r="25" spans="1:15" s="585" customFormat="1" ht="17.25" customHeight="1" x14ac:dyDescent="0.2">
      <c r="A25" s="1188" t="s">
        <v>1264</v>
      </c>
      <c r="B25" s="1189"/>
      <c r="C25" s="93" t="s">
        <v>797</v>
      </c>
      <c r="D25" s="753"/>
      <c r="E25" s="449"/>
      <c r="F25" s="580"/>
      <c r="G25" s="50"/>
      <c r="H25" s="571"/>
      <c r="I25" s="571"/>
      <c r="J25" s="174"/>
      <c r="K25" s="174"/>
      <c r="L25" s="174"/>
      <c r="M25" s="174"/>
      <c r="N25" s="571"/>
      <c r="O25" s="174"/>
    </row>
    <row r="26" spans="1:15" s="585" customFormat="1" ht="17.25" customHeight="1" x14ac:dyDescent="0.2">
      <c r="A26" s="906" t="s">
        <v>1085</v>
      </c>
      <c r="B26" s="907"/>
      <c r="C26" s="93" t="s">
        <v>798</v>
      </c>
      <c r="D26" s="753"/>
      <c r="E26" s="449"/>
      <c r="F26" s="580"/>
      <c r="G26" s="50"/>
      <c r="H26" s="571"/>
      <c r="I26" s="571"/>
      <c r="J26" s="174"/>
      <c r="K26" s="174"/>
      <c r="L26" s="174"/>
      <c r="M26" s="174"/>
      <c r="N26" s="571"/>
      <c r="O26" s="174"/>
    </row>
    <row r="27" spans="1:15" s="585" customFormat="1" ht="17.25" customHeight="1" x14ac:dyDescent="0.2">
      <c r="A27" s="1188" t="s">
        <v>1268</v>
      </c>
      <c r="B27" s="1189"/>
      <c r="C27" s="93" t="s">
        <v>799</v>
      </c>
      <c r="D27" s="753"/>
      <c r="E27" s="449"/>
      <c r="F27" s="580"/>
      <c r="G27" s="50"/>
      <c r="H27" s="571"/>
      <c r="I27" s="571"/>
      <c r="J27" s="174"/>
      <c r="K27" s="174"/>
      <c r="L27" s="174"/>
      <c r="M27" s="174"/>
      <c r="N27" s="571"/>
      <c r="O27" s="174"/>
    </row>
    <row r="28" spans="1:15" s="585" customFormat="1" ht="17.25" customHeight="1" thickBot="1" x14ac:dyDescent="0.25">
      <c r="A28" s="1190"/>
      <c r="B28" s="1191"/>
      <c r="C28" s="93" t="s">
        <v>800</v>
      </c>
      <c r="D28" s="550"/>
      <c r="E28" s="586"/>
      <c r="F28" s="580"/>
      <c r="G28" s="50" t="s">
        <v>93</v>
      </c>
      <c r="H28" s="571"/>
      <c r="I28" s="571"/>
      <c r="J28" s="174"/>
      <c r="K28" s="174"/>
      <c r="L28" s="174"/>
      <c r="M28" s="571"/>
      <c r="N28" s="174"/>
      <c r="O28" s="174"/>
    </row>
    <row r="29" spans="1:15" s="585" customFormat="1" ht="17.25" customHeight="1" thickBot="1" x14ac:dyDescent="0.25">
      <c r="A29" s="1192" t="s">
        <v>1270</v>
      </c>
      <c r="B29" s="1193"/>
      <c r="C29" s="488" t="s">
        <v>791</v>
      </c>
      <c r="D29" s="587"/>
      <c r="E29" s="588"/>
      <c r="F29" s="589"/>
      <c r="G29" s="50" t="s">
        <v>94</v>
      </c>
      <c r="H29" s="571"/>
      <c r="I29" s="571"/>
      <c r="J29" s="174"/>
      <c r="K29" s="174"/>
      <c r="L29" s="174"/>
      <c r="M29" s="174"/>
      <c r="N29" s="174"/>
      <c r="O29" s="174"/>
    </row>
    <row r="30" spans="1:15" s="585" customFormat="1" ht="17.25" customHeight="1" thickBot="1" x14ac:dyDescent="0.25">
      <c r="A30" s="1120" t="s">
        <v>1073</v>
      </c>
      <c r="B30" s="1194"/>
      <c r="C30" s="397" t="s">
        <v>802</v>
      </c>
      <c r="D30" s="399"/>
      <c r="E30" s="398"/>
      <c r="F30" s="592"/>
      <c r="G30" s="50" t="s">
        <v>102</v>
      </c>
      <c r="H30" s="571"/>
      <c r="I30" s="571"/>
      <c r="J30" s="174"/>
      <c r="K30" s="174"/>
      <c r="L30" s="174"/>
      <c r="M30" s="174"/>
      <c r="N30" s="174"/>
      <c r="O30" s="174"/>
    </row>
    <row r="31" spans="1:15" s="585" customFormat="1" x14ac:dyDescent="0.2">
      <c r="A31" s="1101"/>
      <c r="B31" s="1185"/>
      <c r="C31" s="1185"/>
      <c r="D31" s="1185"/>
      <c r="E31" s="1185"/>
      <c r="F31" s="1185"/>
      <c r="G31" s="50" t="s">
        <v>103</v>
      </c>
      <c r="H31" s="571"/>
      <c r="I31" s="571"/>
      <c r="J31" s="174"/>
      <c r="K31" s="174"/>
      <c r="L31" s="174"/>
      <c r="M31" s="174"/>
      <c r="N31" s="174"/>
      <c r="O31" s="174"/>
    </row>
    <row r="32" spans="1:15" x14ac:dyDescent="0.2">
      <c r="G32" s="50" t="s">
        <v>111</v>
      </c>
      <c r="H32" s="571"/>
      <c r="I32" s="571"/>
      <c r="J32" s="174"/>
      <c r="K32" s="174"/>
      <c r="L32" s="174"/>
      <c r="M32" s="174"/>
      <c r="N32" s="174"/>
      <c r="O32" s="174"/>
    </row>
    <row r="33" spans="7:15" ht="12" customHeight="1" x14ac:dyDescent="0.2">
      <c r="G33" s="50" t="s">
        <v>112</v>
      </c>
      <c r="H33" s="571"/>
      <c r="I33" s="571"/>
      <c r="J33" s="174"/>
      <c r="K33" s="174"/>
      <c r="L33" s="174"/>
      <c r="M33" s="174"/>
      <c r="N33" s="174"/>
      <c r="O33" s="174"/>
    </row>
    <row r="34" spans="7:15" ht="11.25" customHeight="1" x14ac:dyDescent="0.2">
      <c r="G34" s="50" t="s">
        <v>1109</v>
      </c>
      <c r="H34" s="571"/>
      <c r="I34" s="571"/>
      <c r="J34" s="174"/>
      <c r="K34" s="174"/>
      <c r="L34" s="174"/>
      <c r="M34" s="174"/>
      <c r="N34" s="174"/>
      <c r="O34" s="174"/>
    </row>
    <row r="35" spans="7:15" x14ac:dyDescent="0.2">
      <c r="G35" s="50" t="s">
        <v>114</v>
      </c>
      <c r="H35" s="571"/>
      <c r="I35" s="571"/>
      <c r="J35" s="174"/>
      <c r="K35" s="174"/>
      <c r="L35" s="174"/>
      <c r="M35" s="174"/>
      <c r="N35" s="174"/>
      <c r="O35" s="174"/>
    </row>
    <row r="36" spans="7:15" ht="12.75" customHeight="1" x14ac:dyDescent="0.2">
      <c r="G36" s="50" t="s">
        <v>115</v>
      </c>
      <c r="H36" s="571"/>
      <c r="I36" s="571"/>
      <c r="J36" s="174"/>
      <c r="K36" s="174"/>
      <c r="L36" s="174"/>
      <c r="M36" s="174"/>
      <c r="N36" s="174"/>
      <c r="O36" s="174"/>
    </row>
    <row r="37" spans="7:15" x14ac:dyDescent="0.2">
      <c r="G37" s="50" t="s">
        <v>116</v>
      </c>
      <c r="H37" s="571"/>
      <c r="I37" s="571"/>
      <c r="J37" s="174"/>
      <c r="K37" s="174"/>
      <c r="L37" s="174"/>
      <c r="M37" s="174"/>
      <c r="N37" s="174"/>
      <c r="O37" s="174"/>
    </row>
    <row r="38" spans="7:15" x14ac:dyDescent="0.2">
      <c r="G38" s="50" t="s">
        <v>117</v>
      </c>
      <c r="H38" s="571"/>
      <c r="I38" s="571"/>
      <c r="J38" s="174"/>
      <c r="K38" s="174"/>
      <c r="L38" s="174"/>
      <c r="M38" s="174"/>
      <c r="N38" s="174"/>
      <c r="O38" s="174"/>
    </row>
    <row r="39" spans="7:15" x14ac:dyDescent="0.2">
      <c r="G39" s="50" t="s">
        <v>118</v>
      </c>
      <c r="H39" s="571"/>
      <c r="I39" s="571"/>
      <c r="J39" s="174"/>
      <c r="K39" s="174"/>
      <c r="L39" s="174"/>
      <c r="M39" s="174"/>
      <c r="N39" s="174"/>
      <c r="O39" s="174"/>
    </row>
    <row r="40" spans="7:15" ht="12.75" customHeight="1" x14ac:dyDescent="0.2">
      <c r="G40" s="50" t="s">
        <v>119</v>
      </c>
      <c r="H40" s="571"/>
      <c r="I40" s="571"/>
      <c r="J40" s="174"/>
      <c r="K40" s="174"/>
      <c r="L40" s="174"/>
      <c r="M40" s="174"/>
      <c r="N40" s="571"/>
      <c r="O40" s="174"/>
    </row>
    <row r="41" spans="7:15" ht="12.75" customHeight="1" x14ac:dyDescent="0.2">
      <c r="G41" s="50" t="s">
        <v>120</v>
      </c>
      <c r="H41" s="571"/>
      <c r="I41" s="571"/>
      <c r="J41" s="174"/>
      <c r="K41" s="174"/>
      <c r="L41" s="174"/>
      <c r="M41" s="174"/>
      <c r="N41" s="174"/>
      <c r="O41" s="174"/>
    </row>
    <row r="42" spans="7:15" ht="12.75" customHeight="1" x14ac:dyDescent="0.2">
      <c r="G42" s="50" t="s">
        <v>121</v>
      </c>
      <c r="H42" s="571"/>
      <c r="I42" s="571"/>
      <c r="J42" s="174"/>
      <c r="K42" s="174"/>
      <c r="L42" s="174"/>
      <c r="M42" s="571"/>
      <c r="N42" s="174"/>
      <c r="O42" s="174"/>
    </row>
    <row r="43" spans="7:15" ht="12.75" customHeight="1" x14ac:dyDescent="0.2">
      <c r="G43" s="50" t="s">
        <v>122</v>
      </c>
      <c r="H43" s="571"/>
      <c r="I43" s="571"/>
      <c r="J43" s="174"/>
      <c r="K43" s="174"/>
      <c r="L43" s="174"/>
      <c r="M43" s="174"/>
      <c r="N43" s="174"/>
      <c r="O43" s="174"/>
    </row>
    <row r="44" spans="7:15" ht="12.75" customHeight="1" x14ac:dyDescent="0.2">
      <c r="G44" s="50" t="s">
        <v>123</v>
      </c>
      <c r="H44" s="571"/>
      <c r="I44" s="571"/>
      <c r="J44" s="174"/>
      <c r="K44" s="174"/>
      <c r="L44" s="174"/>
      <c r="M44" s="571"/>
      <c r="N44" s="174"/>
      <c r="O44" s="174"/>
    </row>
    <row r="45" spans="7:15" ht="12.75" customHeight="1" x14ac:dyDescent="0.2">
      <c r="G45" s="50" t="s">
        <v>1110</v>
      </c>
      <c r="H45" s="571"/>
      <c r="I45" s="571"/>
      <c r="J45" s="174"/>
      <c r="K45" s="174"/>
      <c r="L45" s="174"/>
      <c r="M45" s="571"/>
      <c r="N45" s="174"/>
      <c r="O45" s="174"/>
    </row>
    <row r="46" spans="7:15" ht="12.75" customHeight="1" x14ac:dyDescent="0.2">
      <c r="G46" s="50" t="s">
        <v>125</v>
      </c>
      <c r="H46" s="571"/>
      <c r="I46" s="571"/>
      <c r="J46" s="174"/>
      <c r="K46" s="174"/>
      <c r="L46" s="174"/>
      <c r="M46" s="571"/>
      <c r="N46" s="174"/>
      <c r="O46" s="174"/>
    </row>
    <row r="47" spans="7:15" ht="12.75" customHeight="1" x14ac:dyDescent="0.2">
      <c r="G47" s="50" t="s">
        <v>126</v>
      </c>
      <c r="H47" s="571"/>
      <c r="I47" s="571"/>
      <c r="J47" s="174"/>
      <c r="K47" s="174"/>
      <c r="L47" s="174"/>
      <c r="M47" s="174"/>
      <c r="N47" s="174"/>
      <c r="O47" s="174"/>
    </row>
    <row r="48" spans="7:15" ht="12.75" customHeight="1" x14ac:dyDescent="0.2">
      <c r="G48" s="50" t="s">
        <v>127</v>
      </c>
      <c r="H48" s="571"/>
      <c r="I48" s="571"/>
      <c r="J48" s="174"/>
      <c r="K48" s="174"/>
      <c r="L48" s="174"/>
      <c r="M48" s="174"/>
      <c r="N48" s="174"/>
      <c r="O48" s="174"/>
    </row>
    <row r="49" spans="7:15" x14ac:dyDescent="0.2">
      <c r="G49" s="50" t="s">
        <v>128</v>
      </c>
      <c r="H49" s="571"/>
      <c r="I49" s="571"/>
      <c r="J49" s="174"/>
      <c r="K49" s="174"/>
      <c r="L49" s="174"/>
      <c r="M49" s="174"/>
      <c r="N49" s="174"/>
      <c r="O49" s="174"/>
    </row>
    <row r="50" spans="7:15" x14ac:dyDescent="0.2">
      <c r="G50" s="50" t="s">
        <v>129</v>
      </c>
      <c r="H50" s="571"/>
      <c r="I50" s="571"/>
      <c r="J50" s="174"/>
      <c r="K50" s="174"/>
      <c r="L50" s="174"/>
      <c r="M50" s="174"/>
      <c r="N50" s="174"/>
      <c r="O50" s="174"/>
    </row>
    <row r="51" spans="7:15" x14ac:dyDescent="0.2">
      <c r="G51" s="50" t="s">
        <v>130</v>
      </c>
      <c r="H51" s="571"/>
      <c r="I51" s="571"/>
      <c r="J51" s="174"/>
      <c r="K51" s="174"/>
      <c r="L51" s="174"/>
      <c r="M51" s="571"/>
      <c r="N51" s="174"/>
      <c r="O51" s="174"/>
    </row>
    <row r="52" spans="7:15" ht="12.75" customHeight="1" x14ac:dyDescent="0.2">
      <c r="G52" s="50" t="s">
        <v>131</v>
      </c>
      <c r="H52" s="571"/>
      <c r="I52" s="571"/>
      <c r="J52" s="174"/>
      <c r="K52" s="174"/>
      <c r="L52" s="174"/>
      <c r="M52" s="174"/>
      <c r="N52" s="174"/>
      <c r="O52" s="174"/>
    </row>
    <row r="53" spans="7:15" x14ac:dyDescent="0.2">
      <c r="G53" s="50" t="s">
        <v>132</v>
      </c>
      <c r="H53" s="571"/>
      <c r="I53" s="571"/>
      <c r="J53" s="174"/>
      <c r="K53" s="174"/>
      <c r="L53" s="174"/>
      <c r="M53" s="174"/>
      <c r="N53" s="174"/>
      <c r="O53" s="174"/>
    </row>
    <row r="54" spans="7:15" x14ac:dyDescent="0.2">
      <c r="G54" s="50" t="s">
        <v>133</v>
      </c>
      <c r="H54" s="571"/>
      <c r="I54" s="571"/>
      <c r="J54" s="174"/>
      <c r="K54" s="174"/>
      <c r="L54" s="174"/>
      <c r="M54" s="571"/>
      <c r="N54" s="174"/>
      <c r="O54" s="174"/>
    </row>
    <row r="55" spans="7:15" ht="12.75" customHeight="1" x14ac:dyDescent="0.2">
      <c r="G55" s="50" t="s">
        <v>134</v>
      </c>
      <c r="H55" s="571"/>
      <c r="I55" s="571"/>
      <c r="J55" s="174"/>
      <c r="K55" s="174"/>
      <c r="L55" s="174"/>
      <c r="M55" s="174"/>
      <c r="N55" s="174"/>
      <c r="O55" s="174"/>
    </row>
    <row r="56" spans="7:15" x14ac:dyDescent="0.2">
      <c r="G56" s="50" t="s">
        <v>135</v>
      </c>
      <c r="H56" s="571"/>
      <c r="I56" s="571"/>
      <c r="J56" s="174"/>
      <c r="K56" s="174"/>
      <c r="L56" s="174"/>
      <c r="M56" s="174"/>
      <c r="N56" s="174"/>
      <c r="O56" s="174"/>
    </row>
    <row r="57" spans="7:15" x14ac:dyDescent="0.2">
      <c r="G57" s="50" t="s">
        <v>136</v>
      </c>
      <c r="H57" s="571"/>
      <c r="I57" s="571"/>
      <c r="J57" s="174"/>
      <c r="K57" s="174"/>
      <c r="L57" s="174"/>
      <c r="M57" s="174"/>
      <c r="N57" s="174"/>
      <c r="O57" s="174"/>
    </row>
    <row r="58" spans="7:15" x14ac:dyDescent="0.2">
      <c r="G58" s="50" t="s">
        <v>137</v>
      </c>
      <c r="H58" s="571"/>
      <c r="I58" s="571"/>
      <c r="J58" s="174"/>
      <c r="K58" s="174"/>
      <c r="L58" s="174"/>
      <c r="M58" s="174"/>
      <c r="N58" s="174"/>
      <c r="O58" s="174"/>
    </row>
    <row r="59" spans="7:15" x14ac:dyDescent="0.2">
      <c r="G59" s="50" t="s">
        <v>138</v>
      </c>
      <c r="H59" s="571"/>
      <c r="I59" s="571"/>
      <c r="J59" s="174"/>
      <c r="K59" s="174"/>
      <c r="L59" s="174"/>
      <c r="M59" s="174"/>
      <c r="N59" s="174"/>
      <c r="O59" s="174"/>
    </row>
    <row r="60" spans="7:15" x14ac:dyDescent="0.2">
      <c r="G60" s="50" t="s">
        <v>1111</v>
      </c>
      <c r="H60" s="571"/>
      <c r="I60" s="571"/>
      <c r="J60" s="174"/>
      <c r="K60" s="174"/>
      <c r="L60" s="174"/>
      <c r="M60" s="174"/>
      <c r="N60" s="174"/>
      <c r="O60" s="174"/>
    </row>
    <row r="61" spans="7:15" x14ac:dyDescent="0.2">
      <c r="G61" s="50" t="s">
        <v>140</v>
      </c>
      <c r="H61" s="571"/>
      <c r="I61" s="571"/>
      <c r="J61" s="174"/>
      <c r="K61" s="174"/>
      <c r="L61" s="174"/>
      <c r="M61" s="174"/>
      <c r="N61" s="174"/>
      <c r="O61" s="174"/>
    </row>
    <row r="62" spans="7:15" x14ac:dyDescent="0.2">
      <c r="G62" s="50" t="s">
        <v>141</v>
      </c>
      <c r="H62" s="571"/>
      <c r="I62" s="571"/>
      <c r="J62" s="174"/>
      <c r="K62" s="174"/>
      <c r="L62" s="174"/>
      <c r="M62" s="174"/>
      <c r="N62" s="174"/>
      <c r="O62" s="174"/>
    </row>
    <row r="63" spans="7:15" x14ac:dyDescent="0.2">
      <c r="G63" s="50" t="s">
        <v>142</v>
      </c>
      <c r="H63" s="571"/>
      <c r="I63" s="571"/>
      <c r="J63" s="174"/>
      <c r="K63" s="174"/>
      <c r="L63" s="174"/>
      <c r="M63" s="174"/>
      <c r="N63" s="174"/>
      <c r="O63" s="174"/>
    </row>
    <row r="64" spans="7:15" x14ac:dyDescent="0.2">
      <c r="G64" s="50" t="s">
        <v>143</v>
      </c>
      <c r="H64" s="571"/>
      <c r="I64" s="571"/>
      <c r="J64" s="174"/>
      <c r="K64" s="174"/>
      <c r="L64" s="174"/>
      <c r="M64" s="174"/>
      <c r="N64" s="174"/>
      <c r="O64" s="174"/>
    </row>
    <row r="65" spans="7:15" x14ac:dyDescent="0.2">
      <c r="G65" s="50" t="s">
        <v>144</v>
      </c>
      <c r="H65" s="571"/>
      <c r="I65" s="571"/>
      <c r="J65" s="174"/>
      <c r="K65" s="174"/>
      <c r="L65" s="174"/>
      <c r="M65" s="174"/>
      <c r="N65" s="174"/>
      <c r="O65" s="174"/>
    </row>
    <row r="66" spans="7:15" x14ac:dyDescent="0.2">
      <c r="G66" s="50" t="s">
        <v>145</v>
      </c>
      <c r="H66" s="571"/>
      <c r="I66" s="571"/>
      <c r="J66" s="174"/>
      <c r="K66" s="174"/>
      <c r="L66" s="174"/>
      <c r="M66" s="174"/>
      <c r="N66" s="174"/>
      <c r="O66" s="174"/>
    </row>
    <row r="67" spans="7:15" x14ac:dyDescent="0.2">
      <c r="G67" s="50" t="s">
        <v>146</v>
      </c>
      <c r="H67" s="571"/>
      <c r="I67" s="571"/>
      <c r="J67" s="174"/>
      <c r="K67" s="174"/>
      <c r="L67" s="174"/>
      <c r="M67" s="174"/>
      <c r="N67" s="174"/>
      <c r="O67" s="571"/>
    </row>
    <row r="68" spans="7:15" x14ac:dyDescent="0.2">
      <c r="G68" s="50" t="s">
        <v>147</v>
      </c>
      <c r="H68" s="571"/>
      <c r="I68" s="571"/>
      <c r="J68" s="174"/>
      <c r="K68" s="174"/>
      <c r="L68" s="174"/>
      <c r="M68" s="174"/>
      <c r="N68" s="174"/>
      <c r="O68" s="571"/>
    </row>
    <row r="69" spans="7:15" x14ac:dyDescent="0.2">
      <c r="G69" s="50" t="s">
        <v>148</v>
      </c>
      <c r="H69" s="571"/>
      <c r="I69" s="571"/>
      <c r="J69" s="174"/>
      <c r="K69" s="174"/>
      <c r="L69" s="174"/>
      <c r="M69" s="174"/>
      <c r="N69" s="174"/>
      <c r="O69" s="174"/>
    </row>
    <row r="70" spans="7:15" x14ac:dyDescent="0.2">
      <c r="G70" s="50" t="s">
        <v>149</v>
      </c>
      <c r="H70" s="571"/>
      <c r="I70" s="571"/>
      <c r="J70" s="174"/>
      <c r="K70" s="174"/>
      <c r="L70" s="174"/>
      <c r="M70" s="174"/>
      <c r="N70" s="174"/>
      <c r="O70" s="174"/>
    </row>
    <row r="71" spans="7:15" x14ac:dyDescent="0.2">
      <c r="G71" s="50" t="s">
        <v>150</v>
      </c>
      <c r="H71" s="571"/>
      <c r="I71" s="571"/>
      <c r="J71" s="174"/>
      <c r="K71" s="174"/>
      <c r="L71" s="174"/>
      <c r="M71" s="174"/>
      <c r="N71" s="174"/>
      <c r="O71" s="174"/>
    </row>
    <row r="72" spans="7:15" x14ac:dyDescent="0.2">
      <c r="G72" s="50" t="s">
        <v>151</v>
      </c>
      <c r="H72" s="571"/>
      <c r="I72" s="571"/>
      <c r="J72" s="174"/>
      <c r="K72" s="174"/>
      <c r="L72" s="174"/>
      <c r="M72" s="174"/>
      <c r="N72" s="174"/>
      <c r="O72" s="174"/>
    </row>
    <row r="73" spans="7:15" x14ac:dyDescent="0.2">
      <c r="G73" s="50" t="s">
        <v>152</v>
      </c>
      <c r="H73" s="571"/>
      <c r="I73" s="571"/>
      <c r="J73" s="174"/>
      <c r="K73" s="174"/>
      <c r="L73" s="174"/>
      <c r="M73" s="174"/>
      <c r="N73" s="174"/>
      <c r="O73" s="174"/>
    </row>
    <row r="74" spans="7:15" x14ac:dyDescent="0.2">
      <c r="G74" s="50" t="s">
        <v>153</v>
      </c>
      <c r="H74" s="571"/>
      <c r="I74" s="571"/>
      <c r="J74" s="174"/>
      <c r="K74" s="174"/>
      <c r="L74" s="174"/>
      <c r="M74" s="174"/>
      <c r="N74" s="174"/>
      <c r="O74" s="174"/>
    </row>
    <row r="75" spans="7:15" x14ac:dyDescent="0.2">
      <c r="G75" s="50" t="s">
        <v>154</v>
      </c>
      <c r="H75" s="571"/>
      <c r="I75" s="571"/>
      <c r="J75" s="174"/>
      <c r="K75" s="174"/>
      <c r="L75" s="174"/>
      <c r="M75" s="174"/>
      <c r="N75" s="174"/>
      <c r="O75" s="174"/>
    </row>
  </sheetData>
  <mergeCells count="25">
    <mergeCell ref="A2:F2"/>
    <mergeCell ref="A4:F4"/>
    <mergeCell ref="A5:F5"/>
    <mergeCell ref="A7:F7"/>
    <mergeCell ref="A19:B19"/>
    <mergeCell ref="A20:B20"/>
    <mergeCell ref="A9:B9"/>
    <mergeCell ref="A10:B10"/>
    <mergeCell ref="A11:B11"/>
    <mergeCell ref="A14:B14"/>
    <mergeCell ref="A15:B15"/>
    <mergeCell ref="A16:B16"/>
    <mergeCell ref="A17:B17"/>
    <mergeCell ref="A18:B18"/>
    <mergeCell ref="A12:B12"/>
    <mergeCell ref="A13:B13"/>
    <mergeCell ref="A21:B21"/>
    <mergeCell ref="A22:B22"/>
    <mergeCell ref="A23:B23"/>
    <mergeCell ref="A31:F31"/>
    <mergeCell ref="A28:B28"/>
    <mergeCell ref="A29:B29"/>
    <mergeCell ref="A30:B30"/>
    <mergeCell ref="A25:B25"/>
    <mergeCell ref="A27:B27"/>
  </mergeCells>
  <phoneticPr fontId="49" type="noConversion"/>
  <pageMargins left="0.25" right="0.25" top="0.75" bottom="0.75" header="0.3" footer="0.3"/>
  <pageSetup paperSize="9" scale="85" orientation="portrait" r:id="rId1"/>
  <colBreaks count="1" manualBreakCount="1">
    <brk id="6" max="77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tabColor rgb="FFFF0000"/>
    <pageSetUpPr fitToPage="1"/>
  </sheetPr>
  <dimension ref="A1:J69"/>
  <sheetViews>
    <sheetView workbookViewId="0">
      <selection activeCell="D11" sqref="D11:F24"/>
    </sheetView>
  </sheetViews>
  <sheetFormatPr defaultColWidth="9.140625" defaultRowHeight="12.75" x14ac:dyDescent="0.2"/>
  <cols>
    <col min="1" max="1" width="41.140625" style="1" customWidth="1"/>
    <col min="2" max="2" width="15.42578125" style="1" customWidth="1"/>
    <col min="3" max="3" width="6.140625" style="1" customWidth="1"/>
    <col min="4" max="4" width="10.85546875" style="1" customWidth="1"/>
    <col min="5" max="5" width="14.85546875" style="1" customWidth="1"/>
    <col min="6" max="6" width="16.5703125" style="1" customWidth="1"/>
    <col min="7" max="7" width="50.42578125" style="595" customWidth="1"/>
    <col min="8" max="10" width="9.140625" style="595"/>
    <col min="11" max="16384" width="9.140625" style="1"/>
  </cols>
  <sheetData>
    <row r="1" spans="1:10" ht="16.899999999999999" customHeight="1" x14ac:dyDescent="0.2">
      <c r="F1" s="271" t="s">
        <v>998</v>
      </c>
      <c r="G1" s="593" t="s">
        <v>70</v>
      </c>
      <c r="H1" s="594">
        <v>27250</v>
      </c>
      <c r="I1" s="594">
        <v>337020</v>
      </c>
    </row>
    <row r="2" spans="1:10" ht="58.15" customHeight="1" x14ac:dyDescent="0.2">
      <c r="A2" s="965" t="s">
        <v>1329</v>
      </c>
      <c r="B2" s="965"/>
      <c r="C2" s="965"/>
      <c r="D2" s="965"/>
      <c r="E2" s="965"/>
      <c r="F2" s="965"/>
      <c r="G2" s="593" t="s">
        <v>71</v>
      </c>
      <c r="H2" s="594">
        <v>29722</v>
      </c>
      <c r="I2" s="594">
        <v>155337</v>
      </c>
    </row>
    <row r="3" spans="1:10" ht="5.25" customHeight="1" x14ac:dyDescent="0.2">
      <c r="A3" s="121"/>
      <c r="B3" s="121"/>
      <c r="C3" s="121"/>
      <c r="D3" s="121"/>
      <c r="E3" s="121"/>
      <c r="F3" s="121"/>
      <c r="G3" s="593" t="s">
        <v>72</v>
      </c>
      <c r="H3" s="594">
        <v>31037</v>
      </c>
      <c r="I3" s="594">
        <v>3074527</v>
      </c>
    </row>
    <row r="4" spans="1:10" s="115" customFormat="1" ht="15.6" customHeight="1" x14ac:dyDescent="0.2">
      <c r="A4" s="974" t="s">
        <v>1315</v>
      </c>
      <c r="B4" s="974"/>
      <c r="C4" s="974"/>
      <c r="D4" s="974"/>
      <c r="E4" s="974"/>
      <c r="F4" s="974"/>
      <c r="G4" s="593"/>
      <c r="H4" s="594"/>
      <c r="I4" s="594"/>
      <c r="J4" s="595"/>
    </row>
    <row r="5" spans="1:10" s="2" customFormat="1" ht="15" customHeight="1" x14ac:dyDescent="0.2">
      <c r="A5" s="951" t="s">
        <v>1063</v>
      </c>
      <c r="B5" s="951"/>
      <c r="C5" s="951"/>
      <c r="D5" s="951"/>
      <c r="E5" s="951"/>
      <c r="F5" s="951"/>
      <c r="G5" s="596" t="s">
        <v>74</v>
      </c>
      <c r="H5" s="597">
        <v>26374</v>
      </c>
      <c r="I5" s="597">
        <v>1617160</v>
      </c>
      <c r="J5" s="598"/>
    </row>
    <row r="6" spans="1:10" s="182" customFormat="1" ht="7.5" customHeight="1" x14ac:dyDescent="0.2">
      <c r="A6" s="54"/>
      <c r="B6" s="54"/>
      <c r="C6" s="54"/>
      <c r="D6" s="54"/>
      <c r="E6" s="54"/>
      <c r="F6" s="54"/>
      <c r="G6" s="599" t="s">
        <v>75</v>
      </c>
      <c r="H6" s="600">
        <v>27300</v>
      </c>
      <c r="I6" s="600">
        <v>210906</v>
      </c>
      <c r="J6" s="601"/>
    </row>
    <row r="7" spans="1:10" s="2" customFormat="1" ht="6.75" customHeight="1" thickBot="1" x14ac:dyDescent="0.25">
      <c r="B7" s="118"/>
      <c r="C7" s="120"/>
      <c r="D7" s="121"/>
      <c r="E7" s="118"/>
      <c r="F7" s="118"/>
      <c r="G7" s="596" t="s">
        <v>78</v>
      </c>
      <c r="H7" s="597">
        <v>25857</v>
      </c>
      <c r="I7" s="597">
        <v>309246</v>
      </c>
      <c r="J7" s="598"/>
    </row>
    <row r="8" spans="1:10" s="2" customFormat="1" ht="51" customHeight="1" x14ac:dyDescent="0.2">
      <c r="A8" s="1197" t="s">
        <v>954</v>
      </c>
      <c r="B8" s="1095"/>
      <c r="C8" s="364" t="s">
        <v>753</v>
      </c>
      <c r="D8" s="602" t="s">
        <v>1003</v>
      </c>
      <c r="E8" s="602" t="s">
        <v>1004</v>
      </c>
      <c r="F8" s="472" t="s">
        <v>1005</v>
      </c>
      <c r="G8" s="596" t="s">
        <v>79</v>
      </c>
      <c r="H8" s="597">
        <v>35726</v>
      </c>
      <c r="I8" s="597">
        <v>542345</v>
      </c>
      <c r="J8" s="598"/>
    </row>
    <row r="9" spans="1:10" s="339" customFormat="1" ht="13.5" thickBot="1" x14ac:dyDescent="0.25">
      <c r="A9" s="1198">
        <v>1</v>
      </c>
      <c r="B9" s="1199"/>
      <c r="C9" s="148">
        <v>2</v>
      </c>
      <c r="D9" s="148">
        <v>3</v>
      </c>
      <c r="E9" s="148">
        <v>4</v>
      </c>
      <c r="F9" s="151">
        <v>5</v>
      </c>
      <c r="G9" s="603" t="s">
        <v>80</v>
      </c>
      <c r="H9" s="604">
        <v>49734</v>
      </c>
      <c r="I9" s="604">
        <v>704327</v>
      </c>
      <c r="J9" s="605"/>
    </row>
    <row r="10" spans="1:10" s="339" customFormat="1" x14ac:dyDescent="0.2">
      <c r="A10" s="1195" t="s">
        <v>931</v>
      </c>
      <c r="B10" s="1196"/>
      <c r="C10" s="364"/>
      <c r="D10" s="577"/>
      <c r="E10" s="590"/>
      <c r="F10" s="606"/>
      <c r="G10" s="603" t="s">
        <v>81</v>
      </c>
      <c r="H10" s="604">
        <v>26700</v>
      </c>
      <c r="I10" s="604">
        <v>552779</v>
      </c>
      <c r="J10" s="605"/>
    </row>
    <row r="11" spans="1:10" s="339" customFormat="1" x14ac:dyDescent="0.2">
      <c r="A11" s="1186" t="s">
        <v>1271</v>
      </c>
      <c r="B11" s="1187"/>
      <c r="C11" s="565" t="s">
        <v>782</v>
      </c>
      <c r="D11" s="359"/>
      <c r="E11" s="307"/>
      <c r="F11" s="231"/>
      <c r="G11" s="603" t="s">
        <v>82</v>
      </c>
      <c r="H11" s="604">
        <v>26276</v>
      </c>
      <c r="I11" s="604">
        <v>648917</v>
      </c>
      <c r="J11" s="605"/>
    </row>
    <row r="12" spans="1:10" s="339" customFormat="1" ht="13.5" customHeight="1" x14ac:dyDescent="0.2">
      <c r="A12" s="1203" t="s">
        <v>1272</v>
      </c>
      <c r="B12" s="1204"/>
      <c r="C12" s="565" t="s">
        <v>783</v>
      </c>
      <c r="D12" s="581"/>
      <c r="E12" s="449"/>
      <c r="F12" s="231"/>
      <c r="G12" s="603" t="s">
        <v>83</v>
      </c>
      <c r="H12" s="604">
        <v>80008</v>
      </c>
      <c r="I12" s="604">
        <v>614724</v>
      </c>
      <c r="J12" s="605"/>
    </row>
    <row r="13" spans="1:10" s="339" customFormat="1" ht="13.5" customHeight="1" x14ac:dyDescent="0.2">
      <c r="A13" s="1186"/>
      <c r="B13" s="1187"/>
      <c r="C13" s="565" t="s">
        <v>784</v>
      </c>
      <c r="D13" s="359"/>
      <c r="E13" s="307"/>
      <c r="F13" s="231"/>
      <c r="G13" s="603" t="s">
        <v>84</v>
      </c>
      <c r="H13" s="604">
        <v>27254</v>
      </c>
      <c r="I13" s="604">
        <v>519790</v>
      </c>
      <c r="J13" s="605"/>
    </row>
    <row r="14" spans="1:10" s="339" customFormat="1" x14ac:dyDescent="0.2">
      <c r="A14" s="1186"/>
      <c r="B14" s="1187"/>
      <c r="C14" s="565" t="s">
        <v>785</v>
      </c>
      <c r="D14" s="359"/>
      <c r="E14" s="307"/>
      <c r="F14" s="231"/>
      <c r="G14" s="603" t="s">
        <v>85</v>
      </c>
      <c r="H14" s="604">
        <v>36547</v>
      </c>
      <c r="I14" s="604">
        <v>2932564</v>
      </c>
      <c r="J14" s="605"/>
    </row>
    <row r="15" spans="1:10" s="339" customFormat="1" ht="13.5" thickBot="1" x14ac:dyDescent="0.25">
      <c r="A15" s="1190"/>
      <c r="B15" s="1191"/>
      <c r="C15" s="566" t="s">
        <v>786</v>
      </c>
      <c r="D15" s="550"/>
      <c r="E15" s="607"/>
      <c r="F15" s="231"/>
      <c r="G15" s="603" t="s">
        <v>86</v>
      </c>
      <c r="H15" s="604">
        <v>38172</v>
      </c>
      <c r="I15" s="604">
        <v>179864</v>
      </c>
      <c r="J15" s="605"/>
    </row>
    <row r="16" spans="1:10" s="339" customFormat="1" ht="13.5" thickBot="1" x14ac:dyDescent="0.25">
      <c r="A16" s="1120" t="s">
        <v>996</v>
      </c>
      <c r="B16" s="1194"/>
      <c r="C16" s="46" t="s">
        <v>781</v>
      </c>
      <c r="D16" s="399"/>
      <c r="E16" s="399"/>
      <c r="F16" s="608"/>
      <c r="G16" s="603" t="s">
        <v>87</v>
      </c>
      <c r="H16" s="604">
        <v>29333</v>
      </c>
      <c r="I16" s="604">
        <v>1205013</v>
      </c>
      <c r="J16" s="605"/>
    </row>
    <row r="17" spans="1:10" s="339" customFormat="1" x14ac:dyDescent="0.2">
      <c r="A17" s="1195" t="s">
        <v>936</v>
      </c>
      <c r="B17" s="1196"/>
      <c r="C17" s="364"/>
      <c r="D17" s="577"/>
      <c r="E17" s="577"/>
      <c r="F17" s="606"/>
      <c r="G17" s="603" t="s">
        <v>88</v>
      </c>
      <c r="H17" s="604">
        <v>37546</v>
      </c>
      <c r="I17" s="604">
        <v>397366</v>
      </c>
      <c r="J17" s="605"/>
    </row>
    <row r="18" spans="1:10" s="339" customFormat="1" x14ac:dyDescent="0.2">
      <c r="A18" s="1186"/>
      <c r="B18" s="1187"/>
      <c r="C18" s="565" t="s">
        <v>792</v>
      </c>
      <c r="D18" s="359"/>
      <c r="E18" s="307"/>
      <c r="F18" s="231"/>
      <c r="G18" s="603" t="s">
        <v>89</v>
      </c>
      <c r="H18" s="604">
        <v>26120</v>
      </c>
      <c r="I18" s="604">
        <v>664429</v>
      </c>
      <c r="J18" s="605"/>
    </row>
    <row r="19" spans="1:10" s="339" customFormat="1" x14ac:dyDescent="0.2">
      <c r="A19" s="1186"/>
      <c r="B19" s="1187"/>
      <c r="C19" s="565" t="s">
        <v>793</v>
      </c>
      <c r="D19" s="359"/>
      <c r="E19" s="307"/>
      <c r="F19" s="231"/>
      <c r="G19" s="603" t="s">
        <v>90</v>
      </c>
      <c r="H19" s="604">
        <v>26517</v>
      </c>
      <c r="I19" s="604">
        <v>976947</v>
      </c>
      <c r="J19" s="605"/>
    </row>
    <row r="20" spans="1:10" s="339" customFormat="1" x14ac:dyDescent="0.2">
      <c r="A20" s="1186"/>
      <c r="B20" s="1187"/>
      <c r="C20" s="565" t="s">
        <v>794</v>
      </c>
      <c r="D20" s="359"/>
      <c r="E20" s="307"/>
      <c r="F20" s="231"/>
      <c r="G20" s="603" t="s">
        <v>91</v>
      </c>
      <c r="H20" s="604">
        <v>24280</v>
      </c>
      <c r="I20" s="604">
        <v>1904622</v>
      </c>
      <c r="J20" s="605"/>
    </row>
    <row r="21" spans="1:10" s="339" customFormat="1" x14ac:dyDescent="0.2">
      <c r="A21" s="1186"/>
      <c r="B21" s="1187"/>
      <c r="C21" s="565" t="s">
        <v>795</v>
      </c>
      <c r="D21" s="359"/>
      <c r="E21" s="307"/>
      <c r="F21" s="231"/>
      <c r="G21" s="603" t="s">
        <v>92</v>
      </c>
      <c r="H21" s="604">
        <v>32102</v>
      </c>
      <c r="I21" s="604">
        <v>3981055</v>
      </c>
      <c r="J21" s="605"/>
    </row>
    <row r="22" spans="1:10" s="339" customFormat="1" ht="13.5" thickBot="1" x14ac:dyDescent="0.25">
      <c r="A22" s="1190"/>
      <c r="B22" s="1191"/>
      <c r="C22" s="566" t="s">
        <v>797</v>
      </c>
      <c r="D22" s="550"/>
      <c r="E22" s="607"/>
      <c r="F22" s="231"/>
      <c r="G22" s="603" t="s">
        <v>93</v>
      </c>
      <c r="H22" s="604">
        <v>43008</v>
      </c>
      <c r="I22" s="604">
        <v>2139877</v>
      </c>
      <c r="J22" s="605"/>
    </row>
    <row r="23" spans="1:10" s="339" customFormat="1" ht="13.5" thickBot="1" x14ac:dyDescent="0.25">
      <c r="A23" s="1192" t="s">
        <v>997</v>
      </c>
      <c r="B23" s="1193"/>
      <c r="C23" s="488" t="s">
        <v>791</v>
      </c>
      <c r="D23" s="587"/>
      <c r="E23" s="587"/>
      <c r="F23" s="609"/>
      <c r="G23" s="603" t="s">
        <v>94</v>
      </c>
      <c r="H23" s="604">
        <v>40735</v>
      </c>
      <c r="I23" s="604">
        <v>1493130</v>
      </c>
      <c r="J23" s="605"/>
    </row>
    <row r="24" spans="1:10" s="2" customFormat="1" ht="13.5" thickBot="1" x14ac:dyDescent="0.25">
      <c r="A24" s="1120" t="s">
        <v>1073</v>
      </c>
      <c r="B24" s="1194"/>
      <c r="C24" s="397" t="s">
        <v>802</v>
      </c>
      <c r="D24" s="399"/>
      <c r="E24" s="398"/>
      <c r="F24" s="610"/>
      <c r="G24" s="596" t="s">
        <v>102</v>
      </c>
      <c r="H24" s="597">
        <v>27398</v>
      </c>
      <c r="I24" s="597">
        <v>1177255</v>
      </c>
      <c r="J24" s="598"/>
    </row>
    <row r="25" spans="1:10" s="2" customFormat="1" ht="12" x14ac:dyDescent="0.2">
      <c r="A25" s="1202"/>
      <c r="B25" s="1202"/>
      <c r="C25" s="1202"/>
      <c r="D25" s="1202"/>
      <c r="E25" s="1202"/>
      <c r="F25" s="1202"/>
      <c r="G25" s="596" t="s">
        <v>103</v>
      </c>
      <c r="H25" s="597">
        <v>31059</v>
      </c>
      <c r="I25" s="597">
        <v>1940106</v>
      </c>
      <c r="J25" s="598"/>
    </row>
    <row r="26" spans="1:10" x14ac:dyDescent="0.2">
      <c r="G26" s="593" t="s">
        <v>111</v>
      </c>
      <c r="H26" s="594">
        <v>32475</v>
      </c>
      <c r="I26" s="594">
        <v>2066601</v>
      </c>
    </row>
    <row r="27" spans="1:10" x14ac:dyDescent="0.2">
      <c r="G27" s="593" t="s">
        <v>112</v>
      </c>
      <c r="H27" s="594">
        <v>25580</v>
      </c>
      <c r="I27" s="594">
        <v>1100535</v>
      </c>
    </row>
    <row r="28" spans="1:10" x14ac:dyDescent="0.2">
      <c r="G28" s="593" t="s">
        <v>1109</v>
      </c>
      <c r="H28" s="594">
        <v>25560</v>
      </c>
      <c r="I28" s="594">
        <v>547101</v>
      </c>
    </row>
    <row r="29" spans="1:10" x14ac:dyDescent="0.2">
      <c r="G29" s="593" t="s">
        <v>114</v>
      </c>
      <c r="H29" s="594">
        <v>26585</v>
      </c>
      <c r="I29" s="594">
        <v>738657</v>
      </c>
    </row>
    <row r="30" spans="1:10" x14ac:dyDescent="0.2">
      <c r="G30" s="593" t="s">
        <v>115</v>
      </c>
      <c r="H30" s="594">
        <v>29183</v>
      </c>
      <c r="I30" s="594">
        <v>948216</v>
      </c>
    </row>
    <row r="31" spans="1:10" x14ac:dyDescent="0.2">
      <c r="G31" s="593" t="s">
        <v>116</v>
      </c>
      <c r="H31" s="594">
        <v>38448</v>
      </c>
      <c r="I31" s="594">
        <v>1312214</v>
      </c>
    </row>
    <row r="32" spans="1:10" x14ac:dyDescent="0.2">
      <c r="G32" s="593" t="s">
        <v>117</v>
      </c>
      <c r="H32" s="594">
        <v>30870</v>
      </c>
      <c r="I32" s="594">
        <v>950242</v>
      </c>
    </row>
    <row r="33" spans="7:9" x14ac:dyDescent="0.2">
      <c r="G33" s="593" t="s">
        <v>118</v>
      </c>
      <c r="H33" s="594">
        <v>83226</v>
      </c>
      <c r="I33" s="594">
        <v>111751</v>
      </c>
    </row>
    <row r="34" spans="7:9" x14ac:dyDescent="0.2">
      <c r="G34" s="593" t="s">
        <v>119</v>
      </c>
      <c r="H34" s="594">
        <v>49490</v>
      </c>
      <c r="I34" s="594">
        <v>5540810</v>
      </c>
    </row>
    <row r="35" spans="7:9" x14ac:dyDescent="0.2">
      <c r="G35" s="593" t="s">
        <v>120</v>
      </c>
      <c r="H35" s="594">
        <v>57845</v>
      </c>
      <c r="I35" s="594">
        <v>633618</v>
      </c>
    </row>
    <row r="36" spans="7:9" x14ac:dyDescent="0.2">
      <c r="G36" s="593" t="s">
        <v>121</v>
      </c>
      <c r="H36" s="594">
        <v>34899</v>
      </c>
      <c r="I36" s="594">
        <v>2663616</v>
      </c>
    </row>
    <row r="37" spans="7:9" x14ac:dyDescent="0.2">
      <c r="G37" s="593" t="s">
        <v>122</v>
      </c>
      <c r="H37" s="594">
        <v>31221</v>
      </c>
      <c r="I37" s="594">
        <v>516167</v>
      </c>
    </row>
    <row r="38" spans="7:9" x14ac:dyDescent="0.2">
      <c r="G38" s="593" t="s">
        <v>123</v>
      </c>
      <c r="H38" s="594">
        <v>33972</v>
      </c>
      <c r="I38" s="594">
        <v>2131289</v>
      </c>
    </row>
    <row r="39" spans="7:9" x14ac:dyDescent="0.2">
      <c r="G39" s="593" t="s">
        <v>1110</v>
      </c>
      <c r="H39" s="594">
        <v>33452</v>
      </c>
      <c r="I39" s="594">
        <v>1565520</v>
      </c>
    </row>
    <row r="40" spans="7:9" x14ac:dyDescent="0.2">
      <c r="G40" s="593" t="s">
        <v>125</v>
      </c>
      <c r="H40" s="594">
        <v>27966</v>
      </c>
      <c r="I40" s="594">
        <v>1631760</v>
      </c>
    </row>
    <row r="41" spans="7:9" x14ac:dyDescent="0.2">
      <c r="G41" s="593" t="s">
        <v>126</v>
      </c>
      <c r="H41" s="594">
        <v>27196</v>
      </c>
      <c r="I41" s="594">
        <v>651668</v>
      </c>
    </row>
    <row r="42" spans="7:9" x14ac:dyDescent="0.2">
      <c r="G42" s="593" t="s">
        <v>127</v>
      </c>
      <c r="H42" s="594">
        <v>27459</v>
      </c>
      <c r="I42" s="594">
        <v>1106153</v>
      </c>
    </row>
    <row r="43" spans="7:9" x14ac:dyDescent="0.2">
      <c r="G43" s="593" t="s">
        <v>128</v>
      </c>
      <c r="H43" s="594">
        <v>36869</v>
      </c>
      <c r="I43" s="594">
        <v>2090972</v>
      </c>
    </row>
    <row r="44" spans="7:9" x14ac:dyDescent="0.2">
      <c r="G44" s="593" t="s">
        <v>129</v>
      </c>
      <c r="H44" s="594">
        <v>25694</v>
      </c>
      <c r="I44" s="594">
        <v>560521</v>
      </c>
    </row>
    <row r="45" spans="7:9" x14ac:dyDescent="0.2">
      <c r="G45" s="593" t="s">
        <v>130</v>
      </c>
      <c r="H45" s="594">
        <v>29661</v>
      </c>
      <c r="I45" s="594">
        <v>3279410</v>
      </c>
    </row>
    <row r="46" spans="7:9" x14ac:dyDescent="0.2">
      <c r="G46" s="593" t="s">
        <v>131</v>
      </c>
      <c r="H46" s="594">
        <v>29678</v>
      </c>
      <c r="I46" s="594">
        <v>941910</v>
      </c>
    </row>
    <row r="47" spans="7:9" x14ac:dyDescent="0.2">
      <c r="G47" s="593" t="s">
        <v>132</v>
      </c>
      <c r="H47" s="594">
        <v>32647</v>
      </c>
      <c r="I47" s="594">
        <v>2469659</v>
      </c>
    </row>
    <row r="48" spans="7:9" x14ac:dyDescent="0.2">
      <c r="G48" s="593" t="s">
        <v>133</v>
      </c>
      <c r="H48" s="594">
        <v>26932</v>
      </c>
      <c r="I48" s="594">
        <v>1981318</v>
      </c>
    </row>
    <row r="49" spans="7:9" x14ac:dyDescent="0.2">
      <c r="G49" s="593" t="s">
        <v>134</v>
      </c>
      <c r="H49" s="594">
        <v>68427</v>
      </c>
      <c r="I49" s="594">
        <v>385032</v>
      </c>
    </row>
    <row r="50" spans="7:9" x14ac:dyDescent="0.2">
      <c r="G50" s="593" t="s">
        <v>135</v>
      </c>
      <c r="H50" s="594">
        <v>35999</v>
      </c>
      <c r="I50" s="594">
        <v>3435797</v>
      </c>
    </row>
    <row r="51" spans="7:9" x14ac:dyDescent="0.2">
      <c r="G51" s="593" t="s">
        <v>136</v>
      </c>
      <c r="H51" s="594">
        <v>27282</v>
      </c>
      <c r="I51" s="594">
        <v>796261</v>
      </c>
    </row>
    <row r="52" spans="7:9" x14ac:dyDescent="0.2">
      <c r="G52" s="593" t="s">
        <v>137</v>
      </c>
      <c r="H52" s="594">
        <v>27302</v>
      </c>
      <c r="I52" s="594">
        <v>864614</v>
      </c>
    </row>
    <row r="53" spans="7:9" x14ac:dyDescent="0.2">
      <c r="G53" s="593" t="s">
        <v>138</v>
      </c>
      <c r="H53" s="594">
        <v>30722</v>
      </c>
      <c r="I53" s="594">
        <v>1106891</v>
      </c>
    </row>
    <row r="54" spans="7:9" x14ac:dyDescent="0.2">
      <c r="G54" s="593" t="s">
        <v>1111</v>
      </c>
      <c r="H54" s="594">
        <v>41077</v>
      </c>
      <c r="I54" s="594">
        <v>767697</v>
      </c>
    </row>
    <row r="55" spans="7:9" x14ac:dyDescent="0.2">
      <c r="G55" s="593" t="s">
        <v>140</v>
      </c>
      <c r="H55" s="594">
        <v>31700</v>
      </c>
      <c r="I55" s="594">
        <v>1227356</v>
      </c>
    </row>
    <row r="56" spans="7:9" x14ac:dyDescent="0.2">
      <c r="G56" s="593" t="s">
        <v>141</v>
      </c>
      <c r="H56" s="594">
        <v>42916</v>
      </c>
      <c r="I56" s="594">
        <v>1072940</v>
      </c>
    </row>
    <row r="57" spans="7:9" x14ac:dyDescent="0.2">
      <c r="G57" s="593" t="s">
        <v>142</v>
      </c>
      <c r="H57" s="594">
        <v>26487</v>
      </c>
      <c r="I57" s="594">
        <v>1043727</v>
      </c>
    </row>
    <row r="58" spans="7:9" x14ac:dyDescent="0.2">
      <c r="G58" s="593" t="s">
        <v>143</v>
      </c>
      <c r="H58" s="594">
        <v>34098</v>
      </c>
      <c r="I58" s="594">
        <v>2723860</v>
      </c>
    </row>
    <row r="59" spans="7:9" x14ac:dyDescent="0.2">
      <c r="G59" s="593" t="s">
        <v>144</v>
      </c>
      <c r="H59" s="594">
        <v>38089</v>
      </c>
      <c r="I59" s="594">
        <v>819090</v>
      </c>
    </row>
    <row r="60" spans="7:9" x14ac:dyDescent="0.2">
      <c r="G60" s="593" t="s">
        <v>145</v>
      </c>
      <c r="H60" s="594">
        <v>31575</v>
      </c>
      <c r="I60" s="594">
        <v>1037949</v>
      </c>
    </row>
    <row r="61" spans="7:9" x14ac:dyDescent="0.2">
      <c r="G61" s="593" t="s">
        <v>146</v>
      </c>
      <c r="H61" s="594">
        <v>82593</v>
      </c>
      <c r="I61" s="594">
        <v>7315739</v>
      </c>
    </row>
    <row r="62" spans="7:9" x14ac:dyDescent="0.2">
      <c r="G62" s="593" t="s">
        <v>147</v>
      </c>
      <c r="H62" s="594">
        <v>54444</v>
      </c>
      <c r="I62" s="594">
        <v>3728035</v>
      </c>
    </row>
    <row r="63" spans="7:9" x14ac:dyDescent="0.2">
      <c r="G63" s="593" t="s">
        <v>148</v>
      </c>
      <c r="H63" s="594">
        <v>36829</v>
      </c>
      <c r="I63" s="594">
        <v>132377</v>
      </c>
    </row>
    <row r="64" spans="7:9" x14ac:dyDescent="0.2">
      <c r="G64" s="593" t="s">
        <v>149</v>
      </c>
      <c r="H64" s="594">
        <v>91657</v>
      </c>
      <c r="I64" s="594">
        <v>32924</v>
      </c>
    </row>
    <row r="65" spans="7:9" x14ac:dyDescent="0.2">
      <c r="G65" s="593" t="s">
        <v>150</v>
      </c>
      <c r="H65" s="594">
        <v>80911</v>
      </c>
      <c r="I65" s="594">
        <v>1117381</v>
      </c>
    </row>
    <row r="66" spans="7:9" x14ac:dyDescent="0.2">
      <c r="G66" s="593" t="s">
        <v>151</v>
      </c>
      <c r="H66" s="594">
        <v>97495</v>
      </c>
      <c r="I66" s="594">
        <v>34744</v>
      </c>
    </row>
    <row r="67" spans="7:9" x14ac:dyDescent="0.2">
      <c r="G67" s="593" t="s">
        <v>152</v>
      </c>
      <c r="H67" s="594">
        <v>87911</v>
      </c>
      <c r="I67" s="594">
        <v>363091</v>
      </c>
    </row>
    <row r="68" spans="7:9" x14ac:dyDescent="0.2">
      <c r="G68" s="593" t="s">
        <v>153</v>
      </c>
      <c r="H68" s="594">
        <v>21619</v>
      </c>
      <c r="I68" s="594">
        <v>1510328</v>
      </c>
    </row>
    <row r="69" spans="7:9" x14ac:dyDescent="0.2">
      <c r="G69" s="593" t="s">
        <v>154</v>
      </c>
      <c r="H69" s="594">
        <v>21329</v>
      </c>
      <c r="I69" s="594">
        <v>304126</v>
      </c>
    </row>
  </sheetData>
  <mergeCells count="21">
    <mergeCell ref="A2:F2"/>
    <mergeCell ref="A4:F4"/>
    <mergeCell ref="A5:F5"/>
    <mergeCell ref="A14:B14"/>
    <mergeCell ref="A15:B15"/>
    <mergeCell ref="A17:B17"/>
    <mergeCell ref="A8:B8"/>
    <mergeCell ref="A9:B9"/>
    <mergeCell ref="A10:B10"/>
    <mergeCell ref="A11:B11"/>
    <mergeCell ref="A12:B12"/>
    <mergeCell ref="A13:B13"/>
    <mergeCell ref="A16:B16"/>
    <mergeCell ref="A18:B18"/>
    <mergeCell ref="A19:B19"/>
    <mergeCell ref="A20:B20"/>
    <mergeCell ref="A25:F25"/>
    <mergeCell ref="A21:B21"/>
    <mergeCell ref="A22:B22"/>
    <mergeCell ref="A23:B23"/>
    <mergeCell ref="A24:B24"/>
  </mergeCells>
  <pageMargins left="0.25" right="0.25" top="0.75" bottom="0.75" header="0.3" footer="0.3"/>
  <pageSetup paperSize="9" scale="96" orientation="portrait" r:id="rId1"/>
  <colBreaks count="2" manualBreakCount="2">
    <brk id="6" max="77" man="1"/>
    <brk id="18" max="77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Q336"/>
  <sheetViews>
    <sheetView workbookViewId="0"/>
  </sheetViews>
  <sheetFormatPr defaultRowHeight="12.75" x14ac:dyDescent="0.2"/>
  <sheetData>
    <row r="1" spans="1:1" x14ac:dyDescent="0.2">
      <c r="A1" s="87" t="s">
        <v>166</v>
      </c>
    </row>
    <row r="2" spans="1:1" x14ac:dyDescent="0.2">
      <c r="A2" s="87" t="s">
        <v>167</v>
      </c>
    </row>
    <row r="3" spans="1:1" x14ac:dyDescent="0.2">
      <c r="A3" s="87" t="s">
        <v>168</v>
      </c>
    </row>
    <row r="4" spans="1:1" x14ac:dyDescent="0.2">
      <c r="A4" s="87" t="s">
        <v>169</v>
      </c>
    </row>
    <row r="5" spans="1:1" x14ac:dyDescent="0.2">
      <c r="A5" s="87" t="s">
        <v>170</v>
      </c>
    </row>
    <row r="6" spans="1:1" x14ac:dyDescent="0.2">
      <c r="A6" s="87" t="s">
        <v>171</v>
      </c>
    </row>
    <row r="7" spans="1:1" x14ac:dyDescent="0.2">
      <c r="A7" s="87" t="s">
        <v>172</v>
      </c>
    </row>
    <row r="8" spans="1:1" x14ac:dyDescent="0.2">
      <c r="A8" s="87" t="s">
        <v>173</v>
      </c>
    </row>
    <row r="9" spans="1:1" x14ac:dyDescent="0.2">
      <c r="A9" s="87" t="s">
        <v>174</v>
      </c>
    </row>
    <row r="10" spans="1:1" x14ac:dyDescent="0.2">
      <c r="A10" s="87" t="s">
        <v>175</v>
      </c>
    </row>
    <row r="11" spans="1:1" x14ac:dyDescent="0.2">
      <c r="A11" s="87" t="s">
        <v>176</v>
      </c>
    </row>
    <row r="12" spans="1:1" x14ac:dyDescent="0.2">
      <c r="A12" s="87" t="s">
        <v>177</v>
      </c>
    </row>
    <row r="13" spans="1:1" x14ac:dyDescent="0.2">
      <c r="A13" s="87" t="s">
        <v>178</v>
      </c>
    </row>
    <row r="14" spans="1:1" x14ac:dyDescent="0.2">
      <c r="A14" s="87" t="s">
        <v>179</v>
      </c>
    </row>
    <row r="15" spans="1:1" x14ac:dyDescent="0.2">
      <c r="A15" s="87" t="s">
        <v>180</v>
      </c>
    </row>
    <row r="16" spans="1:1" x14ac:dyDescent="0.2">
      <c r="A16" s="87" t="s">
        <v>181</v>
      </c>
    </row>
    <row r="17" spans="1:1" x14ac:dyDescent="0.2">
      <c r="A17" s="87" t="s">
        <v>182</v>
      </c>
    </row>
    <row r="18" spans="1:1" x14ac:dyDescent="0.2">
      <c r="A18" s="87" t="s">
        <v>183</v>
      </c>
    </row>
    <row r="19" spans="1:1" x14ac:dyDescent="0.2">
      <c r="A19" s="87" t="s">
        <v>184</v>
      </c>
    </row>
    <row r="20" spans="1:1" x14ac:dyDescent="0.2">
      <c r="A20" s="87" t="s">
        <v>185</v>
      </c>
    </row>
    <row r="21" spans="1:1" x14ac:dyDescent="0.2">
      <c r="A21" s="87" t="s">
        <v>186</v>
      </c>
    </row>
    <row r="22" spans="1:1" x14ac:dyDescent="0.2">
      <c r="A22" s="87" t="s">
        <v>187</v>
      </c>
    </row>
    <row r="23" spans="1:1" x14ac:dyDescent="0.2">
      <c r="A23" s="87" t="s">
        <v>188</v>
      </c>
    </row>
    <row r="24" spans="1:1" x14ac:dyDescent="0.2">
      <c r="A24" s="87" t="s">
        <v>189</v>
      </c>
    </row>
    <row r="25" spans="1:1" x14ac:dyDescent="0.2">
      <c r="A25" s="87" t="s">
        <v>190</v>
      </c>
    </row>
    <row r="26" spans="1:1" x14ac:dyDescent="0.2">
      <c r="A26" s="87" t="s">
        <v>191</v>
      </c>
    </row>
    <row r="27" spans="1:1" x14ac:dyDescent="0.2">
      <c r="A27" s="87" t="s">
        <v>192</v>
      </c>
    </row>
    <row r="28" spans="1:1" x14ac:dyDescent="0.2">
      <c r="A28" s="87" t="s">
        <v>193</v>
      </c>
    </row>
    <row r="29" spans="1:1" x14ac:dyDescent="0.2">
      <c r="A29" s="87" t="s">
        <v>194</v>
      </c>
    </row>
    <row r="30" spans="1:1" x14ac:dyDescent="0.2">
      <c r="A30" s="87" t="s">
        <v>195</v>
      </c>
    </row>
    <row r="31" spans="1:1" x14ac:dyDescent="0.2">
      <c r="A31" s="87" t="s">
        <v>196</v>
      </c>
    </row>
    <row r="32" spans="1:1" x14ac:dyDescent="0.2">
      <c r="A32" s="87" t="s">
        <v>197</v>
      </c>
    </row>
    <row r="33" spans="1:1" x14ac:dyDescent="0.2">
      <c r="A33" s="87" t="s">
        <v>198</v>
      </c>
    </row>
    <row r="34" spans="1:1" x14ac:dyDescent="0.2">
      <c r="A34" s="87" t="s">
        <v>199</v>
      </c>
    </row>
    <row r="35" spans="1:1" x14ac:dyDescent="0.2">
      <c r="A35" s="87" t="s">
        <v>200</v>
      </c>
    </row>
    <row r="36" spans="1:1" x14ac:dyDescent="0.2">
      <c r="A36" s="87" t="s">
        <v>201</v>
      </c>
    </row>
    <row r="37" spans="1:1" x14ac:dyDescent="0.2">
      <c r="A37" s="87" t="s">
        <v>202</v>
      </c>
    </row>
    <row r="38" spans="1:1" x14ac:dyDescent="0.2">
      <c r="A38" s="87" t="s">
        <v>203</v>
      </c>
    </row>
    <row r="39" spans="1:1" x14ac:dyDescent="0.2">
      <c r="A39" s="87" t="s">
        <v>204</v>
      </c>
    </row>
    <row r="40" spans="1:1" x14ac:dyDescent="0.2">
      <c r="A40" s="87" t="s">
        <v>205</v>
      </c>
    </row>
    <row r="41" spans="1:1" x14ac:dyDescent="0.2">
      <c r="A41" s="87" t="s">
        <v>206</v>
      </c>
    </row>
    <row r="42" spans="1:1" x14ac:dyDescent="0.2">
      <c r="A42" s="87" t="s">
        <v>207</v>
      </c>
    </row>
    <row r="43" spans="1:1" x14ac:dyDescent="0.2">
      <c r="A43" s="87" t="s">
        <v>208</v>
      </c>
    </row>
    <row r="44" spans="1:1" x14ac:dyDescent="0.2">
      <c r="A44" s="87" t="s">
        <v>209</v>
      </c>
    </row>
    <row r="45" spans="1:1" x14ac:dyDescent="0.2">
      <c r="A45" s="87" t="s">
        <v>210</v>
      </c>
    </row>
    <row r="46" spans="1:1" x14ac:dyDescent="0.2">
      <c r="A46" s="87" t="s">
        <v>211</v>
      </c>
    </row>
    <row r="47" spans="1:1" x14ac:dyDescent="0.2">
      <c r="A47" s="87" t="s">
        <v>212</v>
      </c>
    </row>
    <row r="48" spans="1:1" x14ac:dyDescent="0.2">
      <c r="A48" s="87" t="s">
        <v>213</v>
      </c>
    </row>
    <row r="49" spans="1:1" x14ac:dyDescent="0.2">
      <c r="A49" s="87" t="s">
        <v>214</v>
      </c>
    </row>
    <row r="50" spans="1:1" x14ac:dyDescent="0.2">
      <c r="A50" s="87" t="s">
        <v>215</v>
      </c>
    </row>
    <row r="51" spans="1:1" x14ac:dyDescent="0.2">
      <c r="A51" s="87" t="s">
        <v>216</v>
      </c>
    </row>
    <row r="52" spans="1:1" x14ac:dyDescent="0.2">
      <c r="A52" s="87" t="s">
        <v>217</v>
      </c>
    </row>
    <row r="53" spans="1:1" x14ac:dyDescent="0.2">
      <c r="A53" s="87" t="s">
        <v>218</v>
      </c>
    </row>
    <row r="54" spans="1:1" x14ac:dyDescent="0.2">
      <c r="A54" s="87" t="s">
        <v>219</v>
      </c>
    </row>
    <row r="55" spans="1:1" x14ac:dyDescent="0.2">
      <c r="A55" s="87" t="s">
        <v>220</v>
      </c>
    </row>
    <row r="56" spans="1:1" x14ac:dyDescent="0.2">
      <c r="A56" s="87" t="s">
        <v>221</v>
      </c>
    </row>
    <row r="57" spans="1:1" x14ac:dyDescent="0.2">
      <c r="A57" s="87" t="s">
        <v>222</v>
      </c>
    </row>
    <row r="58" spans="1:1" x14ac:dyDescent="0.2">
      <c r="A58" s="87" t="s">
        <v>223</v>
      </c>
    </row>
    <row r="59" spans="1:1" x14ac:dyDescent="0.2">
      <c r="A59" s="87" t="s">
        <v>224</v>
      </c>
    </row>
    <row r="60" spans="1:1" x14ac:dyDescent="0.2">
      <c r="A60" s="87" t="s">
        <v>225</v>
      </c>
    </row>
    <row r="61" spans="1:1" x14ac:dyDescent="0.2">
      <c r="A61" s="87" t="s">
        <v>226</v>
      </c>
    </row>
    <row r="62" spans="1:1" x14ac:dyDescent="0.2">
      <c r="A62" s="87" t="s">
        <v>227</v>
      </c>
    </row>
    <row r="63" spans="1:1" x14ac:dyDescent="0.2">
      <c r="A63" s="87" t="s">
        <v>228</v>
      </c>
    </row>
    <row r="64" spans="1:1" x14ac:dyDescent="0.2">
      <c r="A64" s="87" t="s">
        <v>229</v>
      </c>
    </row>
    <row r="65" spans="1:1" x14ac:dyDescent="0.2">
      <c r="A65" s="87" t="s">
        <v>230</v>
      </c>
    </row>
    <row r="66" spans="1:1" x14ac:dyDescent="0.2">
      <c r="A66" s="87" t="s">
        <v>231</v>
      </c>
    </row>
    <row r="67" spans="1:1" x14ac:dyDescent="0.2">
      <c r="A67" s="87" t="s">
        <v>232</v>
      </c>
    </row>
    <row r="68" spans="1:1" x14ac:dyDescent="0.2">
      <c r="A68" s="87" t="s">
        <v>233</v>
      </c>
    </row>
    <row r="69" spans="1:1" x14ac:dyDescent="0.2">
      <c r="A69" s="87" t="s">
        <v>234</v>
      </c>
    </row>
    <row r="70" spans="1:1" x14ac:dyDescent="0.2">
      <c r="A70" s="87" t="s">
        <v>235</v>
      </c>
    </row>
    <row r="71" spans="1:1" x14ac:dyDescent="0.2">
      <c r="A71" s="87" t="s">
        <v>236</v>
      </c>
    </row>
    <row r="72" spans="1:1" x14ac:dyDescent="0.2">
      <c r="A72" s="87" t="s">
        <v>237</v>
      </c>
    </row>
    <row r="73" spans="1:1" x14ac:dyDescent="0.2">
      <c r="A73" s="87" t="s">
        <v>238</v>
      </c>
    </row>
    <row r="74" spans="1:1" x14ac:dyDescent="0.2">
      <c r="A74" s="87" t="s">
        <v>239</v>
      </c>
    </row>
    <row r="75" spans="1:1" x14ac:dyDescent="0.2">
      <c r="A75" s="87" t="s">
        <v>240</v>
      </c>
    </row>
    <row r="76" spans="1:1" x14ac:dyDescent="0.2">
      <c r="A76" s="87" t="s">
        <v>241</v>
      </c>
    </row>
    <row r="77" spans="1:1" x14ac:dyDescent="0.2">
      <c r="A77" s="87" t="s">
        <v>242</v>
      </c>
    </row>
    <row r="78" spans="1:1" x14ac:dyDescent="0.2">
      <c r="A78" s="87" t="s">
        <v>243</v>
      </c>
    </row>
    <row r="79" spans="1:1" x14ac:dyDescent="0.2">
      <c r="A79" s="87" t="s">
        <v>244</v>
      </c>
    </row>
    <row r="80" spans="1:1" x14ac:dyDescent="0.2">
      <c r="A80" s="87" t="s">
        <v>245</v>
      </c>
    </row>
    <row r="81" spans="1:17" x14ac:dyDescent="0.2">
      <c r="A81" s="87" t="s">
        <v>246</v>
      </c>
    </row>
    <row r="82" spans="1:17" x14ac:dyDescent="0.2">
      <c r="A82" s="87" t="s">
        <v>247</v>
      </c>
    </row>
    <row r="83" spans="1:17" x14ac:dyDescent="0.2">
      <c r="A83" s="87" t="s">
        <v>248</v>
      </c>
    </row>
    <row r="84" spans="1:17" x14ac:dyDescent="0.2">
      <c r="A84" s="87" t="s">
        <v>249</v>
      </c>
    </row>
    <row r="85" spans="1:17" x14ac:dyDescent="0.2">
      <c r="A85" s="87" t="s">
        <v>250</v>
      </c>
    </row>
    <row r="87" spans="1:17" x14ac:dyDescent="0.2">
      <c r="A87" s="87" t="s">
        <v>251</v>
      </c>
      <c r="B87" s="87" t="s">
        <v>252</v>
      </c>
      <c r="C87">
        <v>0</v>
      </c>
      <c r="D87">
        <v>1</v>
      </c>
      <c r="E87">
        <v>128</v>
      </c>
      <c r="Q87" t="s">
        <v>747</v>
      </c>
    </row>
    <row r="88" spans="1:17" x14ac:dyDescent="0.2">
      <c r="A88" s="87" t="s">
        <v>253</v>
      </c>
      <c r="B88" s="87" t="s">
        <v>254</v>
      </c>
      <c r="C88">
        <v>0</v>
      </c>
      <c r="D88">
        <v>1</v>
      </c>
      <c r="E88">
        <v>128</v>
      </c>
      <c r="Q88" t="s">
        <v>748</v>
      </c>
    </row>
    <row r="89" spans="1:17" x14ac:dyDescent="0.2">
      <c r="A89" s="87" t="s">
        <v>255</v>
      </c>
      <c r="B89" s="87" t="s">
        <v>256</v>
      </c>
      <c r="C89">
        <v>0</v>
      </c>
      <c r="D89">
        <v>1</v>
      </c>
      <c r="E89">
        <v>256</v>
      </c>
    </row>
    <row r="90" spans="1:17" x14ac:dyDescent="0.2">
      <c r="A90" s="87" t="s">
        <v>257</v>
      </c>
      <c r="B90" s="87" t="s">
        <v>258</v>
      </c>
      <c r="C90">
        <v>1</v>
      </c>
      <c r="D90">
        <v>0</v>
      </c>
      <c r="F90">
        <v>17</v>
      </c>
      <c r="G90">
        <v>2</v>
      </c>
      <c r="J90">
        <v>0</v>
      </c>
      <c r="M90">
        <v>0</v>
      </c>
    </row>
    <row r="91" spans="1:17" x14ac:dyDescent="0.2">
      <c r="A91" s="87" t="s">
        <v>259</v>
      </c>
      <c r="B91" s="87" t="s">
        <v>260</v>
      </c>
      <c r="C91">
        <v>1</v>
      </c>
      <c r="D91">
        <v>0</v>
      </c>
      <c r="F91">
        <v>17</v>
      </c>
      <c r="G91">
        <v>2</v>
      </c>
      <c r="J91">
        <v>0</v>
      </c>
      <c r="M91">
        <v>0</v>
      </c>
    </row>
    <row r="92" spans="1:17" x14ac:dyDescent="0.2">
      <c r="A92" s="87" t="s">
        <v>261</v>
      </c>
      <c r="B92" s="87" t="s">
        <v>262</v>
      </c>
      <c r="C92">
        <v>1</v>
      </c>
      <c r="D92">
        <v>0</v>
      </c>
      <c r="F92">
        <v>17</v>
      </c>
      <c r="G92">
        <v>2</v>
      </c>
      <c r="J92">
        <v>0</v>
      </c>
      <c r="M92">
        <v>0</v>
      </c>
    </row>
    <row r="93" spans="1:17" x14ac:dyDescent="0.2">
      <c r="A93" s="87" t="s">
        <v>263</v>
      </c>
      <c r="B93" s="87" t="s">
        <v>264</v>
      </c>
      <c r="C93">
        <v>1</v>
      </c>
      <c r="D93">
        <v>0</v>
      </c>
      <c r="F93">
        <v>17</v>
      </c>
      <c r="G93">
        <v>2</v>
      </c>
      <c r="J93">
        <v>0</v>
      </c>
      <c r="M93">
        <v>0</v>
      </c>
    </row>
    <row r="94" spans="1:17" x14ac:dyDescent="0.2">
      <c r="A94" s="87" t="s">
        <v>265</v>
      </c>
      <c r="B94" s="87" t="s">
        <v>266</v>
      </c>
      <c r="C94">
        <v>1</v>
      </c>
      <c r="D94">
        <v>0</v>
      </c>
      <c r="F94">
        <v>17</v>
      </c>
      <c r="G94">
        <v>2</v>
      </c>
      <c r="J94">
        <v>0</v>
      </c>
      <c r="M94">
        <v>0</v>
      </c>
    </row>
    <row r="95" spans="1:17" x14ac:dyDescent="0.2">
      <c r="A95" s="87" t="s">
        <v>267</v>
      </c>
      <c r="B95" s="87" t="s">
        <v>268</v>
      </c>
      <c r="C95">
        <v>1</v>
      </c>
      <c r="D95">
        <v>0</v>
      </c>
      <c r="F95">
        <v>17</v>
      </c>
      <c r="G95">
        <v>2</v>
      </c>
      <c r="J95">
        <v>0</v>
      </c>
      <c r="M95">
        <v>0</v>
      </c>
    </row>
    <row r="96" spans="1:17" x14ac:dyDescent="0.2">
      <c r="A96" s="87" t="s">
        <v>269</v>
      </c>
      <c r="B96" s="87" t="s">
        <v>270</v>
      </c>
      <c r="C96">
        <v>1</v>
      </c>
      <c r="D96">
        <v>0</v>
      </c>
      <c r="F96">
        <v>17</v>
      </c>
      <c r="G96">
        <v>2</v>
      </c>
      <c r="J96">
        <v>0</v>
      </c>
      <c r="M96">
        <v>0</v>
      </c>
    </row>
    <row r="97" spans="1:13" x14ac:dyDescent="0.2">
      <c r="A97" s="87" t="s">
        <v>271</v>
      </c>
      <c r="B97" s="87" t="s">
        <v>272</v>
      </c>
      <c r="C97">
        <v>1</v>
      </c>
      <c r="D97">
        <v>1</v>
      </c>
      <c r="F97">
        <v>17</v>
      </c>
      <c r="G97">
        <v>2</v>
      </c>
      <c r="J97">
        <v>0</v>
      </c>
      <c r="M97">
        <v>0</v>
      </c>
    </row>
    <row r="98" spans="1:13" x14ac:dyDescent="0.2">
      <c r="A98" s="87" t="s">
        <v>273</v>
      </c>
      <c r="B98" s="87" t="s">
        <v>274</v>
      </c>
      <c r="C98">
        <v>1</v>
      </c>
      <c r="D98">
        <v>1</v>
      </c>
      <c r="F98">
        <v>17</v>
      </c>
      <c r="G98">
        <v>2</v>
      </c>
      <c r="J98">
        <v>0</v>
      </c>
      <c r="M98">
        <v>0</v>
      </c>
    </row>
    <row r="99" spans="1:13" x14ac:dyDescent="0.2">
      <c r="A99" s="87" t="s">
        <v>275</v>
      </c>
      <c r="B99" s="87" t="s">
        <v>276</v>
      </c>
      <c r="C99">
        <v>1</v>
      </c>
      <c r="D99">
        <v>1</v>
      </c>
      <c r="F99">
        <v>17</v>
      </c>
      <c r="G99">
        <v>2</v>
      </c>
      <c r="J99">
        <v>0</v>
      </c>
      <c r="M99">
        <v>0</v>
      </c>
    </row>
    <row r="100" spans="1:13" x14ac:dyDescent="0.2">
      <c r="A100" s="87" t="s">
        <v>277</v>
      </c>
      <c r="B100" s="87" t="s">
        <v>278</v>
      </c>
      <c r="C100">
        <v>1</v>
      </c>
      <c r="D100">
        <v>1</v>
      </c>
      <c r="F100">
        <v>17</v>
      </c>
      <c r="G100">
        <v>2</v>
      </c>
    </row>
    <row r="101" spans="1:13" x14ac:dyDescent="0.2">
      <c r="A101" s="87" t="s">
        <v>279</v>
      </c>
      <c r="B101" s="87" t="s">
        <v>280</v>
      </c>
      <c r="C101">
        <v>1</v>
      </c>
      <c r="D101">
        <v>0</v>
      </c>
      <c r="F101">
        <v>17</v>
      </c>
      <c r="G101">
        <v>2</v>
      </c>
      <c r="J101">
        <v>0</v>
      </c>
      <c r="M101">
        <v>0</v>
      </c>
    </row>
    <row r="102" spans="1:13" x14ac:dyDescent="0.2">
      <c r="A102" s="87" t="s">
        <v>281</v>
      </c>
      <c r="B102" s="87" t="s">
        <v>282</v>
      </c>
      <c r="C102">
        <v>1</v>
      </c>
      <c r="D102">
        <v>0</v>
      </c>
      <c r="F102">
        <v>17</v>
      </c>
      <c r="G102">
        <v>2</v>
      </c>
      <c r="J102">
        <v>0</v>
      </c>
      <c r="M102">
        <v>0</v>
      </c>
    </row>
    <row r="103" spans="1:13" x14ac:dyDescent="0.2">
      <c r="A103" s="87" t="s">
        <v>283</v>
      </c>
      <c r="B103" s="87" t="s">
        <v>284</v>
      </c>
      <c r="C103">
        <v>1</v>
      </c>
      <c r="D103">
        <v>1</v>
      </c>
      <c r="F103">
        <v>17</v>
      </c>
      <c r="G103">
        <v>2</v>
      </c>
      <c r="J103">
        <v>0</v>
      </c>
      <c r="M103">
        <v>0</v>
      </c>
    </row>
    <row r="104" spans="1:13" x14ac:dyDescent="0.2">
      <c r="A104" s="87" t="s">
        <v>285</v>
      </c>
      <c r="B104" s="87" t="s">
        <v>286</v>
      </c>
      <c r="C104">
        <v>1</v>
      </c>
      <c r="D104">
        <v>1</v>
      </c>
      <c r="F104">
        <v>17</v>
      </c>
      <c r="G104">
        <v>2</v>
      </c>
      <c r="J104">
        <v>0</v>
      </c>
      <c r="M104">
        <v>0</v>
      </c>
    </row>
    <row r="105" spans="1:13" x14ac:dyDescent="0.2">
      <c r="A105" s="87" t="s">
        <v>287</v>
      </c>
      <c r="B105" s="87" t="s">
        <v>288</v>
      </c>
      <c r="C105">
        <v>1</v>
      </c>
      <c r="D105">
        <v>1</v>
      </c>
      <c r="F105">
        <v>17</v>
      </c>
      <c r="G105">
        <v>2</v>
      </c>
      <c r="J105">
        <v>0</v>
      </c>
      <c r="M105">
        <v>0</v>
      </c>
    </row>
    <row r="106" spans="1:13" x14ac:dyDescent="0.2">
      <c r="A106" s="87" t="s">
        <v>289</v>
      </c>
      <c r="B106" s="87" t="s">
        <v>290</v>
      </c>
      <c r="C106">
        <v>1</v>
      </c>
      <c r="D106">
        <v>1</v>
      </c>
      <c r="F106">
        <v>17</v>
      </c>
      <c r="G106">
        <v>2</v>
      </c>
    </row>
    <row r="107" spans="1:13" x14ac:dyDescent="0.2">
      <c r="A107" s="87" t="s">
        <v>291</v>
      </c>
      <c r="B107" s="87" t="s">
        <v>292</v>
      </c>
      <c r="C107">
        <v>1</v>
      </c>
      <c r="D107">
        <v>0</v>
      </c>
      <c r="F107">
        <v>17</v>
      </c>
      <c r="G107">
        <v>2</v>
      </c>
      <c r="J107">
        <v>0</v>
      </c>
      <c r="M107">
        <v>0</v>
      </c>
    </row>
    <row r="108" spans="1:13" x14ac:dyDescent="0.2">
      <c r="A108" s="87" t="s">
        <v>293</v>
      </c>
      <c r="B108" s="87" t="s">
        <v>294</v>
      </c>
      <c r="C108">
        <v>1</v>
      </c>
      <c r="D108">
        <v>0</v>
      </c>
      <c r="F108">
        <v>17</v>
      </c>
      <c r="G108">
        <v>2</v>
      </c>
      <c r="J108">
        <v>0</v>
      </c>
      <c r="M108">
        <v>0</v>
      </c>
    </row>
    <row r="109" spans="1:13" x14ac:dyDescent="0.2">
      <c r="A109" s="87" t="s">
        <v>295</v>
      </c>
      <c r="B109" s="87" t="s">
        <v>296</v>
      </c>
      <c r="C109">
        <v>1</v>
      </c>
      <c r="D109">
        <v>1</v>
      </c>
      <c r="F109">
        <v>17</v>
      </c>
      <c r="G109">
        <v>2</v>
      </c>
      <c r="J109">
        <v>0</v>
      </c>
      <c r="M109">
        <v>0</v>
      </c>
    </row>
    <row r="110" spans="1:13" x14ac:dyDescent="0.2">
      <c r="A110" s="87" t="s">
        <v>297</v>
      </c>
      <c r="B110" s="87" t="s">
        <v>298</v>
      </c>
      <c r="C110">
        <v>1</v>
      </c>
      <c r="D110">
        <v>1</v>
      </c>
      <c r="F110">
        <v>17</v>
      </c>
      <c r="G110">
        <v>2</v>
      </c>
      <c r="J110">
        <v>0</v>
      </c>
      <c r="M110">
        <v>0</v>
      </c>
    </row>
    <row r="111" spans="1:13" x14ac:dyDescent="0.2">
      <c r="A111" s="87" t="s">
        <v>299</v>
      </c>
      <c r="B111" s="87" t="s">
        <v>300</v>
      </c>
      <c r="C111">
        <v>1</v>
      </c>
      <c r="D111">
        <v>1</v>
      </c>
      <c r="F111">
        <v>17</v>
      </c>
      <c r="G111">
        <v>2</v>
      </c>
    </row>
    <row r="112" spans="1:13" x14ac:dyDescent="0.2">
      <c r="A112" s="87" t="s">
        <v>301</v>
      </c>
      <c r="B112" s="87" t="s">
        <v>302</v>
      </c>
      <c r="C112">
        <v>1</v>
      </c>
      <c r="D112">
        <v>0</v>
      </c>
      <c r="F112">
        <v>17</v>
      </c>
      <c r="G112">
        <v>2</v>
      </c>
      <c r="J112">
        <v>0</v>
      </c>
      <c r="M112">
        <v>0</v>
      </c>
    </row>
    <row r="113" spans="1:13" x14ac:dyDescent="0.2">
      <c r="A113" s="87" t="s">
        <v>303</v>
      </c>
      <c r="B113" s="87" t="s">
        <v>304</v>
      </c>
      <c r="C113">
        <v>1</v>
      </c>
      <c r="D113">
        <v>1</v>
      </c>
      <c r="F113">
        <v>17</v>
      </c>
      <c r="G113">
        <v>2</v>
      </c>
    </row>
    <row r="114" spans="1:13" x14ac:dyDescent="0.2">
      <c r="A114" s="87" t="s">
        <v>305</v>
      </c>
      <c r="B114" s="87" t="s">
        <v>306</v>
      </c>
      <c r="C114">
        <v>1</v>
      </c>
      <c r="D114">
        <v>1</v>
      </c>
      <c r="F114">
        <v>17</v>
      </c>
      <c r="G114">
        <v>2</v>
      </c>
    </row>
    <row r="115" spans="1:13" x14ac:dyDescent="0.2">
      <c r="A115" s="87" t="s">
        <v>307</v>
      </c>
      <c r="B115" s="87" t="s">
        <v>308</v>
      </c>
      <c r="C115">
        <v>1</v>
      </c>
      <c r="D115">
        <v>1</v>
      </c>
      <c r="F115">
        <v>17</v>
      </c>
      <c r="G115">
        <v>2</v>
      </c>
    </row>
    <row r="116" spans="1:13" x14ac:dyDescent="0.2">
      <c r="A116" s="87" t="s">
        <v>309</v>
      </c>
      <c r="B116" s="87" t="s">
        <v>310</v>
      </c>
      <c r="C116">
        <v>1</v>
      </c>
      <c r="D116">
        <v>0</v>
      </c>
      <c r="F116">
        <v>17</v>
      </c>
      <c r="G116">
        <v>2</v>
      </c>
      <c r="J116">
        <v>0</v>
      </c>
      <c r="M116">
        <v>0</v>
      </c>
    </row>
    <row r="117" spans="1:13" x14ac:dyDescent="0.2">
      <c r="A117" s="87" t="s">
        <v>311</v>
      </c>
      <c r="B117" s="87" t="s">
        <v>312</v>
      </c>
      <c r="C117">
        <v>1</v>
      </c>
      <c r="D117">
        <v>0</v>
      </c>
      <c r="F117">
        <v>17</v>
      </c>
      <c r="G117">
        <v>2</v>
      </c>
      <c r="J117">
        <v>0</v>
      </c>
      <c r="M117">
        <v>0</v>
      </c>
    </row>
    <row r="118" spans="1:13" x14ac:dyDescent="0.2">
      <c r="A118" s="87" t="s">
        <v>313</v>
      </c>
      <c r="B118" s="87" t="s">
        <v>314</v>
      </c>
      <c r="C118">
        <v>1</v>
      </c>
      <c r="D118">
        <v>1</v>
      </c>
      <c r="F118">
        <v>17</v>
      </c>
      <c r="G118">
        <v>2</v>
      </c>
      <c r="J118">
        <v>0</v>
      </c>
      <c r="M118">
        <v>0</v>
      </c>
    </row>
    <row r="119" spans="1:13" x14ac:dyDescent="0.2">
      <c r="A119" s="87" t="s">
        <v>315</v>
      </c>
      <c r="B119" s="87" t="s">
        <v>316</v>
      </c>
      <c r="C119">
        <v>1</v>
      </c>
      <c r="D119">
        <v>0</v>
      </c>
      <c r="F119">
        <v>17</v>
      </c>
      <c r="G119">
        <v>2</v>
      </c>
      <c r="J119">
        <v>0</v>
      </c>
      <c r="M119">
        <v>0</v>
      </c>
    </row>
    <row r="120" spans="1:13" x14ac:dyDescent="0.2">
      <c r="A120" s="87" t="s">
        <v>317</v>
      </c>
      <c r="B120" s="87" t="s">
        <v>318</v>
      </c>
      <c r="C120">
        <v>1</v>
      </c>
      <c r="D120">
        <v>0</v>
      </c>
      <c r="F120">
        <v>17</v>
      </c>
      <c r="G120">
        <v>2</v>
      </c>
    </row>
    <row r="121" spans="1:13" x14ac:dyDescent="0.2">
      <c r="A121" s="87" t="s">
        <v>319</v>
      </c>
      <c r="B121" s="87" t="s">
        <v>320</v>
      </c>
      <c r="C121">
        <v>1</v>
      </c>
      <c r="D121">
        <v>0</v>
      </c>
      <c r="F121">
        <v>17</v>
      </c>
      <c r="G121">
        <v>2</v>
      </c>
      <c r="J121">
        <v>0</v>
      </c>
      <c r="M121">
        <v>0</v>
      </c>
    </row>
    <row r="122" spans="1:13" x14ac:dyDescent="0.2">
      <c r="A122" s="87" t="s">
        <v>321</v>
      </c>
      <c r="B122" s="87" t="s">
        <v>322</v>
      </c>
      <c r="C122">
        <v>1</v>
      </c>
      <c r="D122">
        <v>0</v>
      </c>
      <c r="F122">
        <v>17</v>
      </c>
      <c r="G122">
        <v>2</v>
      </c>
      <c r="J122">
        <v>0</v>
      </c>
      <c r="M122">
        <v>0</v>
      </c>
    </row>
    <row r="123" spans="1:13" x14ac:dyDescent="0.2">
      <c r="A123" s="87" t="s">
        <v>323</v>
      </c>
      <c r="B123" s="87" t="s">
        <v>324</v>
      </c>
      <c r="C123">
        <v>1</v>
      </c>
      <c r="D123">
        <v>0</v>
      </c>
      <c r="F123">
        <v>17</v>
      </c>
      <c r="G123">
        <v>2</v>
      </c>
      <c r="J123">
        <v>0</v>
      </c>
      <c r="M123">
        <v>0</v>
      </c>
    </row>
    <row r="124" spans="1:13" x14ac:dyDescent="0.2">
      <c r="A124" s="87" t="s">
        <v>325</v>
      </c>
      <c r="B124" s="87" t="s">
        <v>326</v>
      </c>
      <c r="C124">
        <v>1</v>
      </c>
      <c r="D124">
        <v>0</v>
      </c>
      <c r="F124">
        <v>17</v>
      </c>
      <c r="G124">
        <v>2</v>
      </c>
      <c r="J124">
        <v>0</v>
      </c>
      <c r="M124">
        <v>0</v>
      </c>
    </row>
    <row r="125" spans="1:13" x14ac:dyDescent="0.2">
      <c r="A125" s="87" t="s">
        <v>327</v>
      </c>
      <c r="B125" s="87" t="s">
        <v>328</v>
      </c>
      <c r="C125">
        <v>1</v>
      </c>
      <c r="D125">
        <v>0</v>
      </c>
      <c r="F125">
        <v>17</v>
      </c>
      <c r="G125">
        <v>2</v>
      </c>
      <c r="J125">
        <v>0</v>
      </c>
      <c r="M125">
        <v>0</v>
      </c>
    </row>
    <row r="126" spans="1:13" x14ac:dyDescent="0.2">
      <c r="A126" s="87" t="s">
        <v>329</v>
      </c>
      <c r="B126" s="87" t="s">
        <v>330</v>
      </c>
      <c r="C126">
        <v>1</v>
      </c>
      <c r="D126">
        <v>0</v>
      </c>
      <c r="F126">
        <v>17</v>
      </c>
      <c r="G126">
        <v>2</v>
      </c>
      <c r="J126">
        <v>0</v>
      </c>
      <c r="M126">
        <v>0</v>
      </c>
    </row>
    <row r="127" spans="1:13" x14ac:dyDescent="0.2">
      <c r="A127" s="87" t="s">
        <v>331</v>
      </c>
      <c r="B127" s="87" t="s">
        <v>332</v>
      </c>
      <c r="C127">
        <v>1</v>
      </c>
      <c r="D127">
        <v>1</v>
      </c>
      <c r="F127">
        <v>17</v>
      </c>
      <c r="G127">
        <v>2</v>
      </c>
      <c r="J127">
        <v>0</v>
      </c>
      <c r="M127">
        <v>0</v>
      </c>
    </row>
    <row r="128" spans="1:13" x14ac:dyDescent="0.2">
      <c r="A128" s="87" t="s">
        <v>333</v>
      </c>
      <c r="B128" s="87" t="s">
        <v>334</v>
      </c>
      <c r="C128">
        <v>1</v>
      </c>
      <c r="D128">
        <v>1</v>
      </c>
      <c r="F128">
        <v>17</v>
      </c>
      <c r="G128">
        <v>2</v>
      </c>
    </row>
    <row r="129" spans="1:13" x14ac:dyDescent="0.2">
      <c r="A129" s="87" t="s">
        <v>335</v>
      </c>
      <c r="B129" s="87" t="s">
        <v>336</v>
      </c>
      <c r="C129">
        <v>1</v>
      </c>
      <c r="D129">
        <v>0</v>
      </c>
      <c r="F129">
        <v>17</v>
      </c>
      <c r="G129">
        <v>2</v>
      </c>
      <c r="J129">
        <v>0</v>
      </c>
      <c r="M129">
        <v>0</v>
      </c>
    </row>
    <row r="130" spans="1:13" x14ac:dyDescent="0.2">
      <c r="A130" s="87" t="s">
        <v>337</v>
      </c>
      <c r="B130" s="87" t="s">
        <v>338</v>
      </c>
      <c r="C130">
        <v>1</v>
      </c>
      <c r="D130">
        <v>0</v>
      </c>
      <c r="F130">
        <v>17</v>
      </c>
      <c r="G130">
        <v>2</v>
      </c>
      <c r="J130">
        <v>0</v>
      </c>
      <c r="M130">
        <v>0</v>
      </c>
    </row>
    <row r="131" spans="1:13" x14ac:dyDescent="0.2">
      <c r="A131" s="87" t="s">
        <v>339</v>
      </c>
      <c r="B131" s="87" t="s">
        <v>340</v>
      </c>
      <c r="C131">
        <v>1</v>
      </c>
      <c r="D131">
        <v>1</v>
      </c>
      <c r="F131">
        <v>17</v>
      </c>
      <c r="G131">
        <v>2</v>
      </c>
      <c r="J131">
        <v>0</v>
      </c>
      <c r="M131">
        <v>0</v>
      </c>
    </row>
    <row r="132" spans="1:13" x14ac:dyDescent="0.2">
      <c r="A132" s="87" t="s">
        <v>341</v>
      </c>
      <c r="B132" s="87" t="s">
        <v>342</v>
      </c>
      <c r="C132">
        <v>1</v>
      </c>
      <c r="D132">
        <v>1</v>
      </c>
      <c r="F132">
        <v>17</v>
      </c>
      <c r="G132">
        <v>2</v>
      </c>
      <c r="J132">
        <v>0</v>
      </c>
      <c r="M132">
        <v>0</v>
      </c>
    </row>
    <row r="133" spans="1:13" x14ac:dyDescent="0.2">
      <c r="A133" s="87" t="s">
        <v>343</v>
      </c>
      <c r="B133" s="87" t="s">
        <v>344</v>
      </c>
      <c r="C133">
        <v>1</v>
      </c>
      <c r="D133">
        <v>1</v>
      </c>
      <c r="F133">
        <v>17</v>
      </c>
      <c r="G133">
        <v>2</v>
      </c>
      <c r="J133">
        <v>0</v>
      </c>
      <c r="M133">
        <v>0</v>
      </c>
    </row>
    <row r="134" spans="1:13" x14ac:dyDescent="0.2">
      <c r="A134" s="87" t="s">
        <v>345</v>
      </c>
      <c r="B134" s="87" t="s">
        <v>346</v>
      </c>
      <c r="C134">
        <v>1</v>
      </c>
      <c r="D134">
        <v>1</v>
      </c>
      <c r="F134">
        <v>17</v>
      </c>
      <c r="G134">
        <v>2</v>
      </c>
    </row>
    <row r="135" spans="1:13" x14ac:dyDescent="0.2">
      <c r="A135" s="87" t="s">
        <v>347</v>
      </c>
      <c r="B135" s="87" t="s">
        <v>348</v>
      </c>
      <c r="C135">
        <v>1</v>
      </c>
      <c r="D135">
        <v>0</v>
      </c>
      <c r="F135">
        <v>17</v>
      </c>
      <c r="G135">
        <v>2</v>
      </c>
    </row>
    <row r="136" spans="1:13" x14ac:dyDescent="0.2">
      <c r="A136" s="87" t="s">
        <v>349</v>
      </c>
      <c r="B136" s="87" t="s">
        <v>350</v>
      </c>
      <c r="C136">
        <v>1</v>
      </c>
      <c r="D136">
        <v>0</v>
      </c>
      <c r="F136">
        <v>17</v>
      </c>
      <c r="G136">
        <v>2</v>
      </c>
      <c r="J136">
        <v>0</v>
      </c>
      <c r="M136">
        <v>0</v>
      </c>
    </row>
    <row r="137" spans="1:13" x14ac:dyDescent="0.2">
      <c r="A137" s="87" t="s">
        <v>351</v>
      </c>
      <c r="B137" s="87" t="s">
        <v>352</v>
      </c>
      <c r="C137">
        <v>1</v>
      </c>
      <c r="D137">
        <v>1</v>
      </c>
      <c r="F137">
        <v>17</v>
      </c>
      <c r="G137">
        <v>2</v>
      </c>
      <c r="J137">
        <v>0</v>
      </c>
      <c r="M137">
        <v>0</v>
      </c>
    </row>
    <row r="138" spans="1:13" x14ac:dyDescent="0.2">
      <c r="A138" s="87" t="s">
        <v>353</v>
      </c>
      <c r="B138" s="87" t="s">
        <v>354</v>
      </c>
      <c r="C138">
        <v>1</v>
      </c>
      <c r="D138">
        <v>1</v>
      </c>
      <c r="F138">
        <v>17</v>
      </c>
      <c r="G138">
        <v>2</v>
      </c>
      <c r="J138">
        <v>0</v>
      </c>
      <c r="M138">
        <v>0</v>
      </c>
    </row>
    <row r="139" spans="1:13" x14ac:dyDescent="0.2">
      <c r="A139" s="87" t="s">
        <v>355</v>
      </c>
      <c r="B139" s="87" t="s">
        <v>356</v>
      </c>
      <c r="C139">
        <v>1</v>
      </c>
      <c r="D139">
        <v>1</v>
      </c>
      <c r="F139">
        <v>17</v>
      </c>
      <c r="G139">
        <v>2</v>
      </c>
      <c r="J139">
        <v>0</v>
      </c>
      <c r="M139">
        <v>0</v>
      </c>
    </row>
    <row r="140" spans="1:13" x14ac:dyDescent="0.2">
      <c r="A140" s="87" t="s">
        <v>357</v>
      </c>
      <c r="B140" s="87" t="s">
        <v>358</v>
      </c>
      <c r="C140">
        <v>1</v>
      </c>
      <c r="D140">
        <v>1</v>
      </c>
      <c r="F140">
        <v>17</v>
      </c>
      <c r="G140">
        <v>2</v>
      </c>
    </row>
    <row r="141" spans="1:13" x14ac:dyDescent="0.2">
      <c r="A141" s="87" t="s">
        <v>359</v>
      </c>
      <c r="B141" s="87" t="s">
        <v>360</v>
      </c>
      <c r="C141">
        <v>1</v>
      </c>
      <c r="D141">
        <v>0</v>
      </c>
      <c r="F141">
        <v>17</v>
      </c>
      <c r="G141">
        <v>2</v>
      </c>
      <c r="J141">
        <v>0</v>
      </c>
      <c r="M141">
        <v>0</v>
      </c>
    </row>
    <row r="142" spans="1:13" x14ac:dyDescent="0.2">
      <c r="A142" s="87" t="s">
        <v>361</v>
      </c>
      <c r="B142" s="87" t="s">
        <v>362</v>
      </c>
      <c r="C142">
        <v>1</v>
      </c>
      <c r="D142">
        <v>0</v>
      </c>
      <c r="F142">
        <v>17</v>
      </c>
      <c r="G142">
        <v>2</v>
      </c>
      <c r="J142">
        <v>0</v>
      </c>
      <c r="M142">
        <v>0</v>
      </c>
    </row>
    <row r="143" spans="1:13" x14ac:dyDescent="0.2">
      <c r="A143" s="87" t="s">
        <v>363</v>
      </c>
      <c r="B143" s="87" t="s">
        <v>364</v>
      </c>
      <c r="C143">
        <v>1</v>
      </c>
      <c r="D143">
        <v>1</v>
      </c>
      <c r="F143">
        <v>17</v>
      </c>
      <c r="G143">
        <v>2</v>
      </c>
      <c r="J143">
        <v>0</v>
      </c>
      <c r="M143">
        <v>0</v>
      </c>
    </row>
    <row r="144" spans="1:13" x14ac:dyDescent="0.2">
      <c r="A144" s="87" t="s">
        <v>365</v>
      </c>
      <c r="B144" s="87" t="s">
        <v>366</v>
      </c>
      <c r="C144">
        <v>1</v>
      </c>
      <c r="D144">
        <v>1</v>
      </c>
      <c r="F144">
        <v>17</v>
      </c>
      <c r="G144">
        <v>2</v>
      </c>
      <c r="J144">
        <v>0</v>
      </c>
      <c r="M144">
        <v>0</v>
      </c>
    </row>
    <row r="145" spans="1:13" x14ac:dyDescent="0.2">
      <c r="A145" s="87" t="s">
        <v>367</v>
      </c>
      <c r="B145" s="87" t="s">
        <v>368</v>
      </c>
      <c r="C145">
        <v>1</v>
      </c>
      <c r="D145">
        <v>1</v>
      </c>
      <c r="F145">
        <v>17</v>
      </c>
      <c r="G145">
        <v>2</v>
      </c>
      <c r="J145">
        <v>0</v>
      </c>
      <c r="M145">
        <v>0</v>
      </c>
    </row>
    <row r="146" spans="1:13" x14ac:dyDescent="0.2">
      <c r="A146" s="87" t="s">
        <v>369</v>
      </c>
      <c r="B146" s="87" t="s">
        <v>370</v>
      </c>
      <c r="C146">
        <v>1</v>
      </c>
      <c r="D146">
        <v>1</v>
      </c>
      <c r="F146">
        <v>17</v>
      </c>
      <c r="G146">
        <v>2</v>
      </c>
    </row>
    <row r="147" spans="1:13" x14ac:dyDescent="0.2">
      <c r="A147" s="87" t="s">
        <v>371</v>
      </c>
      <c r="B147" s="87" t="s">
        <v>372</v>
      </c>
      <c r="C147">
        <v>1</v>
      </c>
      <c r="D147">
        <v>0</v>
      </c>
      <c r="F147">
        <v>17</v>
      </c>
      <c r="G147">
        <v>2</v>
      </c>
      <c r="J147">
        <v>0</v>
      </c>
      <c r="M147">
        <v>0</v>
      </c>
    </row>
    <row r="148" spans="1:13" x14ac:dyDescent="0.2">
      <c r="A148" s="87" t="s">
        <v>373</v>
      </c>
      <c r="B148" s="87" t="s">
        <v>374</v>
      </c>
      <c r="C148">
        <v>1</v>
      </c>
      <c r="D148">
        <v>0</v>
      </c>
      <c r="F148">
        <v>17</v>
      </c>
      <c r="G148">
        <v>2</v>
      </c>
      <c r="J148">
        <v>0</v>
      </c>
      <c r="M148">
        <v>0</v>
      </c>
    </row>
    <row r="149" spans="1:13" x14ac:dyDescent="0.2">
      <c r="A149" s="87" t="s">
        <v>375</v>
      </c>
      <c r="B149" s="87" t="s">
        <v>376</v>
      </c>
      <c r="C149">
        <v>1</v>
      </c>
      <c r="D149">
        <v>1</v>
      </c>
      <c r="F149">
        <v>17</v>
      </c>
      <c r="G149">
        <v>2</v>
      </c>
      <c r="J149">
        <v>0</v>
      </c>
      <c r="M149">
        <v>0</v>
      </c>
    </row>
    <row r="150" spans="1:13" x14ac:dyDescent="0.2">
      <c r="A150" s="87" t="s">
        <v>377</v>
      </c>
      <c r="B150" s="87" t="s">
        <v>378</v>
      </c>
      <c r="C150">
        <v>1</v>
      </c>
      <c r="D150">
        <v>1</v>
      </c>
      <c r="F150">
        <v>17</v>
      </c>
      <c r="G150">
        <v>2</v>
      </c>
    </row>
    <row r="151" spans="1:13" x14ac:dyDescent="0.2">
      <c r="A151" s="87" t="s">
        <v>379</v>
      </c>
      <c r="B151" s="87" t="s">
        <v>380</v>
      </c>
      <c r="C151">
        <v>1</v>
      </c>
      <c r="D151">
        <v>1</v>
      </c>
      <c r="F151">
        <v>17</v>
      </c>
      <c r="G151">
        <v>2</v>
      </c>
      <c r="J151">
        <v>0</v>
      </c>
      <c r="M151">
        <v>0</v>
      </c>
    </row>
    <row r="152" spans="1:13" x14ac:dyDescent="0.2">
      <c r="A152" s="87" t="s">
        <v>381</v>
      </c>
      <c r="B152" s="87" t="s">
        <v>382</v>
      </c>
      <c r="C152">
        <v>1</v>
      </c>
      <c r="D152">
        <v>1</v>
      </c>
      <c r="F152">
        <v>17</v>
      </c>
      <c r="G152">
        <v>2</v>
      </c>
    </row>
    <row r="153" spans="1:13" x14ac:dyDescent="0.2">
      <c r="A153" s="87" t="s">
        <v>383</v>
      </c>
      <c r="B153" s="87" t="s">
        <v>384</v>
      </c>
      <c r="C153">
        <v>1</v>
      </c>
      <c r="D153">
        <v>0</v>
      </c>
      <c r="F153">
        <v>17</v>
      </c>
      <c r="G153">
        <v>2</v>
      </c>
      <c r="J153">
        <v>0</v>
      </c>
      <c r="M153">
        <v>0</v>
      </c>
    </row>
    <row r="154" spans="1:13" x14ac:dyDescent="0.2">
      <c r="A154" s="87" t="s">
        <v>385</v>
      </c>
      <c r="B154" s="87" t="s">
        <v>386</v>
      </c>
      <c r="C154">
        <v>1</v>
      </c>
      <c r="D154">
        <v>0</v>
      </c>
      <c r="F154">
        <v>17</v>
      </c>
      <c r="G154">
        <v>2</v>
      </c>
      <c r="J154">
        <v>0</v>
      </c>
      <c r="M154">
        <v>0</v>
      </c>
    </row>
    <row r="155" spans="1:13" x14ac:dyDescent="0.2">
      <c r="A155" s="87" t="s">
        <v>387</v>
      </c>
      <c r="B155" s="87" t="s">
        <v>388</v>
      </c>
      <c r="C155">
        <v>1</v>
      </c>
      <c r="D155">
        <v>0</v>
      </c>
      <c r="F155">
        <v>17</v>
      </c>
      <c r="G155">
        <v>2</v>
      </c>
      <c r="J155">
        <v>0</v>
      </c>
      <c r="M155">
        <v>0</v>
      </c>
    </row>
    <row r="156" spans="1:13" x14ac:dyDescent="0.2">
      <c r="A156" s="87" t="s">
        <v>389</v>
      </c>
      <c r="B156" s="87" t="s">
        <v>390</v>
      </c>
      <c r="C156">
        <v>1</v>
      </c>
      <c r="D156">
        <v>0</v>
      </c>
      <c r="F156">
        <v>17</v>
      </c>
      <c r="G156">
        <v>2</v>
      </c>
      <c r="J156">
        <v>0</v>
      </c>
      <c r="M156">
        <v>0</v>
      </c>
    </row>
    <row r="157" spans="1:13" x14ac:dyDescent="0.2">
      <c r="A157" s="87" t="s">
        <v>391</v>
      </c>
      <c r="B157" s="87" t="s">
        <v>392</v>
      </c>
      <c r="C157">
        <v>1</v>
      </c>
      <c r="D157">
        <v>0</v>
      </c>
      <c r="F157">
        <v>17</v>
      </c>
      <c r="G157">
        <v>2</v>
      </c>
      <c r="J157">
        <v>0</v>
      </c>
      <c r="M157">
        <v>0</v>
      </c>
    </row>
    <row r="158" spans="1:13" x14ac:dyDescent="0.2">
      <c r="A158" s="87" t="s">
        <v>393</v>
      </c>
      <c r="B158" s="87" t="s">
        <v>394</v>
      </c>
      <c r="C158">
        <v>1</v>
      </c>
      <c r="D158">
        <v>0</v>
      </c>
      <c r="F158">
        <v>17</v>
      </c>
      <c r="G158">
        <v>2</v>
      </c>
      <c r="J158">
        <v>0</v>
      </c>
      <c r="M158">
        <v>0</v>
      </c>
    </row>
    <row r="159" spans="1:13" x14ac:dyDescent="0.2">
      <c r="A159" s="87" t="s">
        <v>395</v>
      </c>
      <c r="B159" s="87" t="s">
        <v>396</v>
      </c>
      <c r="C159">
        <v>1</v>
      </c>
      <c r="D159">
        <v>0</v>
      </c>
      <c r="F159">
        <v>17</v>
      </c>
      <c r="G159">
        <v>2</v>
      </c>
      <c r="J159">
        <v>0</v>
      </c>
      <c r="M159">
        <v>0</v>
      </c>
    </row>
    <row r="160" spans="1:13" x14ac:dyDescent="0.2">
      <c r="A160" s="87" t="s">
        <v>397</v>
      </c>
      <c r="B160" s="87" t="s">
        <v>398</v>
      </c>
      <c r="C160">
        <v>1</v>
      </c>
      <c r="D160">
        <v>0</v>
      </c>
      <c r="F160">
        <v>17</v>
      </c>
      <c r="G160">
        <v>2</v>
      </c>
      <c r="J160">
        <v>0</v>
      </c>
      <c r="M160">
        <v>0</v>
      </c>
    </row>
    <row r="161" spans="1:13" x14ac:dyDescent="0.2">
      <c r="A161" s="87" t="s">
        <v>399</v>
      </c>
      <c r="B161" s="87" t="s">
        <v>400</v>
      </c>
      <c r="C161">
        <v>1</v>
      </c>
      <c r="D161">
        <v>1</v>
      </c>
      <c r="F161">
        <v>17</v>
      </c>
      <c r="G161">
        <v>2</v>
      </c>
      <c r="J161">
        <v>0</v>
      </c>
      <c r="M161">
        <v>0</v>
      </c>
    </row>
    <row r="162" spans="1:13" x14ac:dyDescent="0.2">
      <c r="A162" s="87" t="s">
        <v>401</v>
      </c>
      <c r="B162" s="87" t="s">
        <v>402</v>
      </c>
      <c r="C162">
        <v>1</v>
      </c>
      <c r="D162">
        <v>1</v>
      </c>
      <c r="F162">
        <v>17</v>
      </c>
      <c r="G162">
        <v>2</v>
      </c>
    </row>
    <row r="163" spans="1:13" x14ac:dyDescent="0.2">
      <c r="A163" s="87" t="s">
        <v>403</v>
      </c>
      <c r="B163" s="87" t="s">
        <v>404</v>
      </c>
      <c r="C163">
        <v>1</v>
      </c>
      <c r="D163">
        <v>0</v>
      </c>
      <c r="F163">
        <v>17</v>
      </c>
      <c r="G163">
        <v>2</v>
      </c>
      <c r="J163">
        <v>0</v>
      </c>
      <c r="M163">
        <v>0</v>
      </c>
    </row>
    <row r="164" spans="1:13" x14ac:dyDescent="0.2">
      <c r="A164" s="87" t="s">
        <v>405</v>
      </c>
      <c r="B164" s="87" t="s">
        <v>406</v>
      </c>
      <c r="C164">
        <v>1</v>
      </c>
      <c r="D164">
        <v>0</v>
      </c>
      <c r="F164">
        <v>17</v>
      </c>
      <c r="G164">
        <v>2</v>
      </c>
      <c r="J164">
        <v>0</v>
      </c>
      <c r="M164">
        <v>0</v>
      </c>
    </row>
    <row r="165" spans="1:13" x14ac:dyDescent="0.2">
      <c r="A165" s="87" t="s">
        <v>407</v>
      </c>
      <c r="B165" s="87" t="s">
        <v>408</v>
      </c>
      <c r="C165">
        <v>1</v>
      </c>
      <c r="D165">
        <v>1</v>
      </c>
      <c r="F165">
        <v>17</v>
      </c>
      <c r="G165">
        <v>2</v>
      </c>
      <c r="J165">
        <v>0</v>
      </c>
      <c r="M165">
        <v>0</v>
      </c>
    </row>
    <row r="166" spans="1:13" x14ac:dyDescent="0.2">
      <c r="A166" s="87" t="s">
        <v>409</v>
      </c>
      <c r="B166" s="87" t="s">
        <v>410</v>
      </c>
      <c r="C166">
        <v>1</v>
      </c>
      <c r="D166">
        <v>1</v>
      </c>
      <c r="F166">
        <v>17</v>
      </c>
      <c r="G166">
        <v>2</v>
      </c>
      <c r="J166">
        <v>0</v>
      </c>
      <c r="M166">
        <v>0</v>
      </c>
    </row>
    <row r="167" spans="1:13" x14ac:dyDescent="0.2">
      <c r="A167" s="87" t="s">
        <v>411</v>
      </c>
      <c r="B167" s="87" t="s">
        <v>412</v>
      </c>
      <c r="C167">
        <v>1</v>
      </c>
      <c r="D167">
        <v>1</v>
      </c>
      <c r="F167">
        <v>17</v>
      </c>
      <c r="G167">
        <v>2</v>
      </c>
      <c r="J167">
        <v>0</v>
      </c>
      <c r="M167">
        <v>0</v>
      </c>
    </row>
    <row r="168" spans="1:13" x14ac:dyDescent="0.2">
      <c r="A168" s="87" t="s">
        <v>413</v>
      </c>
      <c r="B168" s="87" t="s">
        <v>414</v>
      </c>
      <c r="C168">
        <v>1</v>
      </c>
      <c r="D168">
        <v>1</v>
      </c>
      <c r="F168">
        <v>17</v>
      </c>
      <c r="G168">
        <v>2</v>
      </c>
    </row>
    <row r="169" spans="1:13" x14ac:dyDescent="0.2">
      <c r="A169" s="87" t="s">
        <v>415</v>
      </c>
      <c r="B169" s="87" t="s">
        <v>416</v>
      </c>
      <c r="C169">
        <v>1</v>
      </c>
      <c r="D169">
        <v>0</v>
      </c>
      <c r="F169">
        <v>17</v>
      </c>
      <c r="G169">
        <v>2</v>
      </c>
      <c r="J169">
        <v>0</v>
      </c>
      <c r="M169">
        <v>0</v>
      </c>
    </row>
    <row r="170" spans="1:13" x14ac:dyDescent="0.2">
      <c r="A170" s="87" t="s">
        <v>417</v>
      </c>
      <c r="B170" s="87" t="s">
        <v>418</v>
      </c>
      <c r="C170">
        <v>1</v>
      </c>
      <c r="D170">
        <v>0</v>
      </c>
      <c r="F170">
        <v>17</v>
      </c>
      <c r="G170">
        <v>2</v>
      </c>
      <c r="J170">
        <v>0</v>
      </c>
      <c r="M170">
        <v>0</v>
      </c>
    </row>
    <row r="171" spans="1:13" x14ac:dyDescent="0.2">
      <c r="A171" s="87" t="s">
        <v>419</v>
      </c>
      <c r="B171" s="87" t="s">
        <v>420</v>
      </c>
      <c r="C171">
        <v>1</v>
      </c>
      <c r="D171">
        <v>1</v>
      </c>
      <c r="F171">
        <v>17</v>
      </c>
      <c r="G171">
        <v>2</v>
      </c>
      <c r="J171">
        <v>0</v>
      </c>
      <c r="M171">
        <v>0</v>
      </c>
    </row>
    <row r="172" spans="1:13" x14ac:dyDescent="0.2">
      <c r="A172" s="87" t="s">
        <v>421</v>
      </c>
      <c r="B172" s="87" t="s">
        <v>422</v>
      </c>
      <c r="C172">
        <v>1</v>
      </c>
      <c r="D172">
        <v>1</v>
      </c>
      <c r="F172">
        <v>17</v>
      </c>
      <c r="G172">
        <v>2</v>
      </c>
      <c r="J172">
        <v>0</v>
      </c>
      <c r="M172">
        <v>0</v>
      </c>
    </row>
    <row r="173" spans="1:13" x14ac:dyDescent="0.2">
      <c r="A173" s="87" t="s">
        <v>423</v>
      </c>
      <c r="B173" s="87" t="s">
        <v>424</v>
      </c>
      <c r="C173">
        <v>1</v>
      </c>
      <c r="D173">
        <v>1</v>
      </c>
      <c r="F173">
        <v>17</v>
      </c>
      <c r="G173">
        <v>2</v>
      </c>
      <c r="J173">
        <v>0</v>
      </c>
      <c r="M173">
        <v>0</v>
      </c>
    </row>
    <row r="174" spans="1:13" x14ac:dyDescent="0.2">
      <c r="A174" s="87" t="s">
        <v>425</v>
      </c>
      <c r="B174" s="87" t="s">
        <v>426</v>
      </c>
      <c r="C174">
        <v>1</v>
      </c>
      <c r="D174">
        <v>1</v>
      </c>
      <c r="F174">
        <v>17</v>
      </c>
      <c r="G174">
        <v>2</v>
      </c>
    </row>
    <row r="175" spans="1:13" x14ac:dyDescent="0.2">
      <c r="A175" s="87" t="s">
        <v>427</v>
      </c>
      <c r="B175" s="87" t="s">
        <v>428</v>
      </c>
      <c r="C175">
        <v>1</v>
      </c>
      <c r="D175">
        <v>0</v>
      </c>
      <c r="F175">
        <v>17</v>
      </c>
      <c r="G175">
        <v>2</v>
      </c>
      <c r="J175">
        <v>0</v>
      </c>
      <c r="M175">
        <v>0</v>
      </c>
    </row>
    <row r="176" spans="1:13" x14ac:dyDescent="0.2">
      <c r="A176" s="87" t="s">
        <v>429</v>
      </c>
      <c r="B176" s="87" t="s">
        <v>430</v>
      </c>
      <c r="C176">
        <v>1</v>
      </c>
      <c r="D176">
        <v>0</v>
      </c>
      <c r="F176">
        <v>17</v>
      </c>
      <c r="G176">
        <v>2</v>
      </c>
      <c r="J176">
        <v>0</v>
      </c>
      <c r="M176">
        <v>0</v>
      </c>
    </row>
    <row r="177" spans="1:13" x14ac:dyDescent="0.2">
      <c r="A177" s="87" t="s">
        <v>431</v>
      </c>
      <c r="B177" s="87" t="s">
        <v>432</v>
      </c>
      <c r="C177">
        <v>1</v>
      </c>
      <c r="D177">
        <v>1</v>
      </c>
      <c r="F177">
        <v>17</v>
      </c>
      <c r="G177">
        <v>2</v>
      </c>
      <c r="J177">
        <v>0</v>
      </c>
      <c r="M177">
        <v>0</v>
      </c>
    </row>
    <row r="178" spans="1:13" x14ac:dyDescent="0.2">
      <c r="A178" s="87" t="s">
        <v>433</v>
      </c>
      <c r="B178" s="87" t="s">
        <v>434</v>
      </c>
      <c r="C178">
        <v>1</v>
      </c>
      <c r="D178">
        <v>1</v>
      </c>
      <c r="F178">
        <v>17</v>
      </c>
      <c r="G178">
        <v>2</v>
      </c>
      <c r="J178">
        <v>0</v>
      </c>
      <c r="M178">
        <v>0</v>
      </c>
    </row>
    <row r="179" spans="1:13" x14ac:dyDescent="0.2">
      <c r="A179" s="87" t="s">
        <v>435</v>
      </c>
      <c r="B179" s="87" t="s">
        <v>436</v>
      </c>
      <c r="C179">
        <v>1</v>
      </c>
      <c r="D179">
        <v>1</v>
      </c>
      <c r="F179">
        <v>17</v>
      </c>
      <c r="G179">
        <v>2</v>
      </c>
      <c r="J179">
        <v>0</v>
      </c>
      <c r="M179">
        <v>0</v>
      </c>
    </row>
    <row r="180" spans="1:13" x14ac:dyDescent="0.2">
      <c r="A180" s="87" t="s">
        <v>437</v>
      </c>
      <c r="B180" s="87" t="s">
        <v>438</v>
      </c>
      <c r="C180">
        <v>1</v>
      </c>
      <c r="D180">
        <v>1</v>
      </c>
      <c r="F180">
        <v>17</v>
      </c>
      <c r="G180">
        <v>2</v>
      </c>
    </row>
    <row r="181" spans="1:13" x14ac:dyDescent="0.2">
      <c r="A181" s="87" t="s">
        <v>439</v>
      </c>
      <c r="B181" s="87" t="s">
        <v>440</v>
      </c>
      <c r="C181">
        <v>1</v>
      </c>
      <c r="D181">
        <v>0</v>
      </c>
      <c r="F181">
        <v>17</v>
      </c>
      <c r="G181">
        <v>2</v>
      </c>
      <c r="J181">
        <v>0</v>
      </c>
      <c r="M181">
        <v>0</v>
      </c>
    </row>
    <row r="182" spans="1:13" x14ac:dyDescent="0.2">
      <c r="A182" s="87" t="s">
        <v>441</v>
      </c>
      <c r="B182" s="87" t="s">
        <v>442</v>
      </c>
      <c r="C182">
        <v>1</v>
      </c>
      <c r="D182">
        <v>0</v>
      </c>
      <c r="F182">
        <v>17</v>
      </c>
      <c r="G182">
        <v>2</v>
      </c>
      <c r="J182">
        <v>0</v>
      </c>
      <c r="M182">
        <v>0</v>
      </c>
    </row>
    <row r="183" spans="1:13" x14ac:dyDescent="0.2">
      <c r="A183" s="87" t="s">
        <v>443</v>
      </c>
      <c r="B183" s="87" t="s">
        <v>444</v>
      </c>
      <c r="C183">
        <v>1</v>
      </c>
      <c r="D183">
        <v>0</v>
      </c>
      <c r="F183">
        <v>17</v>
      </c>
      <c r="G183">
        <v>2</v>
      </c>
      <c r="J183">
        <v>0</v>
      </c>
      <c r="M183">
        <v>0</v>
      </c>
    </row>
    <row r="184" spans="1:13" x14ac:dyDescent="0.2">
      <c r="A184" s="87" t="s">
        <v>445</v>
      </c>
      <c r="B184" s="87" t="s">
        <v>446</v>
      </c>
      <c r="C184">
        <v>1</v>
      </c>
      <c r="D184">
        <v>0</v>
      </c>
      <c r="F184">
        <v>17</v>
      </c>
      <c r="G184">
        <v>2</v>
      </c>
      <c r="J184">
        <v>0</v>
      </c>
      <c r="M184">
        <v>0</v>
      </c>
    </row>
    <row r="185" spans="1:13" x14ac:dyDescent="0.2">
      <c r="A185" s="87" t="s">
        <v>447</v>
      </c>
      <c r="B185" s="87" t="s">
        <v>448</v>
      </c>
      <c r="C185">
        <v>1</v>
      </c>
      <c r="D185">
        <v>0</v>
      </c>
      <c r="F185">
        <v>17</v>
      </c>
      <c r="G185">
        <v>2</v>
      </c>
      <c r="J185">
        <v>0</v>
      </c>
      <c r="M185">
        <v>0</v>
      </c>
    </row>
    <row r="186" spans="1:13" x14ac:dyDescent="0.2">
      <c r="A186" s="87" t="s">
        <v>449</v>
      </c>
      <c r="B186" s="87" t="s">
        <v>450</v>
      </c>
      <c r="C186">
        <v>1</v>
      </c>
      <c r="D186">
        <v>0</v>
      </c>
      <c r="F186">
        <v>17</v>
      </c>
      <c r="G186">
        <v>2</v>
      </c>
      <c r="J186">
        <v>0</v>
      </c>
      <c r="M186">
        <v>0</v>
      </c>
    </row>
    <row r="187" spans="1:13" x14ac:dyDescent="0.2">
      <c r="A187" s="87" t="s">
        <v>451</v>
      </c>
      <c r="B187" s="87" t="s">
        <v>452</v>
      </c>
      <c r="C187">
        <v>1</v>
      </c>
      <c r="D187">
        <v>0</v>
      </c>
      <c r="F187">
        <v>17</v>
      </c>
      <c r="G187">
        <v>2</v>
      </c>
      <c r="J187">
        <v>0</v>
      </c>
      <c r="M187">
        <v>0</v>
      </c>
    </row>
    <row r="188" spans="1:13" x14ac:dyDescent="0.2">
      <c r="A188" s="87" t="s">
        <v>453</v>
      </c>
      <c r="B188" s="87" t="s">
        <v>454</v>
      </c>
      <c r="C188">
        <v>1</v>
      </c>
      <c r="D188">
        <v>0</v>
      </c>
      <c r="F188">
        <v>17</v>
      </c>
      <c r="G188">
        <v>2</v>
      </c>
      <c r="J188">
        <v>0</v>
      </c>
      <c r="M188">
        <v>0</v>
      </c>
    </row>
    <row r="189" spans="1:13" x14ac:dyDescent="0.2">
      <c r="A189" s="87" t="s">
        <v>455</v>
      </c>
      <c r="B189" s="87" t="s">
        <v>456</v>
      </c>
      <c r="C189">
        <v>1</v>
      </c>
      <c r="D189">
        <v>1</v>
      </c>
      <c r="F189">
        <v>17</v>
      </c>
      <c r="G189">
        <v>2</v>
      </c>
      <c r="J189">
        <v>0</v>
      </c>
      <c r="M189">
        <v>0</v>
      </c>
    </row>
    <row r="190" spans="1:13" x14ac:dyDescent="0.2">
      <c r="A190" s="87" t="s">
        <v>457</v>
      </c>
      <c r="B190" s="87" t="s">
        <v>458</v>
      </c>
      <c r="C190">
        <v>1</v>
      </c>
      <c r="D190">
        <v>1</v>
      </c>
      <c r="F190">
        <v>17</v>
      </c>
      <c r="G190">
        <v>2</v>
      </c>
    </row>
    <row r="191" spans="1:13" x14ac:dyDescent="0.2">
      <c r="A191" s="87" t="s">
        <v>459</v>
      </c>
      <c r="B191" s="87" t="s">
        <v>460</v>
      </c>
      <c r="C191">
        <v>1</v>
      </c>
      <c r="D191">
        <v>0</v>
      </c>
      <c r="F191">
        <v>17</v>
      </c>
      <c r="G191">
        <v>2</v>
      </c>
      <c r="J191">
        <v>0</v>
      </c>
      <c r="M191">
        <v>0</v>
      </c>
    </row>
    <row r="192" spans="1:13" x14ac:dyDescent="0.2">
      <c r="A192" s="87" t="s">
        <v>461</v>
      </c>
      <c r="B192" s="87" t="s">
        <v>462</v>
      </c>
      <c r="C192">
        <v>1</v>
      </c>
      <c r="D192">
        <v>0</v>
      </c>
      <c r="F192">
        <v>17</v>
      </c>
      <c r="G192">
        <v>2</v>
      </c>
      <c r="J192">
        <v>0</v>
      </c>
      <c r="M192">
        <v>0</v>
      </c>
    </row>
    <row r="193" spans="1:13" x14ac:dyDescent="0.2">
      <c r="A193" s="87" t="s">
        <v>463</v>
      </c>
      <c r="B193" s="87" t="s">
        <v>464</v>
      </c>
      <c r="C193">
        <v>1</v>
      </c>
      <c r="D193">
        <v>1</v>
      </c>
      <c r="F193">
        <v>17</v>
      </c>
      <c r="G193">
        <v>2</v>
      </c>
      <c r="J193">
        <v>0</v>
      </c>
      <c r="M193">
        <v>0</v>
      </c>
    </row>
    <row r="194" spans="1:13" x14ac:dyDescent="0.2">
      <c r="A194" s="87" t="s">
        <v>465</v>
      </c>
      <c r="B194" s="87" t="s">
        <v>466</v>
      </c>
      <c r="C194">
        <v>1</v>
      </c>
      <c r="D194">
        <v>1</v>
      </c>
      <c r="F194">
        <v>17</v>
      </c>
      <c r="G194">
        <v>2</v>
      </c>
      <c r="J194">
        <v>0</v>
      </c>
      <c r="M194">
        <v>0</v>
      </c>
    </row>
    <row r="195" spans="1:13" x14ac:dyDescent="0.2">
      <c r="A195" s="87" t="s">
        <v>467</v>
      </c>
      <c r="B195" s="87" t="s">
        <v>468</v>
      </c>
      <c r="C195">
        <v>1</v>
      </c>
      <c r="D195">
        <v>1</v>
      </c>
      <c r="F195">
        <v>17</v>
      </c>
      <c r="G195">
        <v>2</v>
      </c>
      <c r="J195">
        <v>0</v>
      </c>
      <c r="M195">
        <v>0</v>
      </c>
    </row>
    <row r="196" spans="1:13" x14ac:dyDescent="0.2">
      <c r="A196" s="87" t="s">
        <v>469</v>
      </c>
      <c r="B196" s="87" t="s">
        <v>470</v>
      </c>
      <c r="C196">
        <v>1</v>
      </c>
      <c r="D196">
        <v>1</v>
      </c>
      <c r="F196">
        <v>17</v>
      </c>
      <c r="G196">
        <v>2</v>
      </c>
    </row>
    <row r="197" spans="1:13" x14ac:dyDescent="0.2">
      <c r="A197" s="87" t="s">
        <v>471</v>
      </c>
      <c r="B197" s="87" t="s">
        <v>472</v>
      </c>
      <c r="C197">
        <v>1</v>
      </c>
      <c r="D197">
        <v>0</v>
      </c>
      <c r="F197">
        <v>17</v>
      </c>
      <c r="G197">
        <v>2</v>
      </c>
      <c r="J197">
        <v>0</v>
      </c>
      <c r="M197">
        <v>0</v>
      </c>
    </row>
    <row r="198" spans="1:13" x14ac:dyDescent="0.2">
      <c r="A198" s="87" t="s">
        <v>473</v>
      </c>
      <c r="B198" s="87" t="s">
        <v>474</v>
      </c>
      <c r="C198">
        <v>1</v>
      </c>
      <c r="D198">
        <v>0</v>
      </c>
      <c r="F198">
        <v>17</v>
      </c>
      <c r="G198">
        <v>2</v>
      </c>
      <c r="J198">
        <v>0</v>
      </c>
      <c r="M198">
        <v>0</v>
      </c>
    </row>
    <row r="199" spans="1:13" x14ac:dyDescent="0.2">
      <c r="A199" s="87" t="s">
        <v>475</v>
      </c>
      <c r="B199" s="87" t="s">
        <v>476</v>
      </c>
      <c r="C199">
        <v>1</v>
      </c>
      <c r="D199">
        <v>1</v>
      </c>
      <c r="F199">
        <v>17</v>
      </c>
      <c r="G199">
        <v>2</v>
      </c>
      <c r="J199">
        <v>0</v>
      </c>
      <c r="M199">
        <v>0</v>
      </c>
    </row>
    <row r="200" spans="1:13" x14ac:dyDescent="0.2">
      <c r="A200" s="87" t="s">
        <v>477</v>
      </c>
      <c r="B200" s="87" t="s">
        <v>478</v>
      </c>
      <c r="C200">
        <v>1</v>
      </c>
      <c r="D200">
        <v>1</v>
      </c>
      <c r="F200">
        <v>17</v>
      </c>
      <c r="G200">
        <v>2</v>
      </c>
      <c r="J200">
        <v>0</v>
      </c>
      <c r="M200">
        <v>0</v>
      </c>
    </row>
    <row r="201" spans="1:13" x14ac:dyDescent="0.2">
      <c r="A201" s="87" t="s">
        <v>479</v>
      </c>
      <c r="B201" s="87" t="s">
        <v>480</v>
      </c>
      <c r="C201">
        <v>1</v>
      </c>
      <c r="D201">
        <v>1</v>
      </c>
      <c r="F201">
        <v>17</v>
      </c>
      <c r="G201">
        <v>2</v>
      </c>
    </row>
    <row r="202" spans="1:13" x14ac:dyDescent="0.2">
      <c r="A202" s="87" t="s">
        <v>481</v>
      </c>
      <c r="B202" s="87" t="s">
        <v>482</v>
      </c>
      <c r="C202">
        <v>1</v>
      </c>
      <c r="D202">
        <v>0</v>
      </c>
      <c r="F202">
        <v>17</v>
      </c>
      <c r="G202">
        <v>2</v>
      </c>
      <c r="J202">
        <v>0</v>
      </c>
      <c r="M202">
        <v>0</v>
      </c>
    </row>
    <row r="203" spans="1:13" x14ac:dyDescent="0.2">
      <c r="A203" s="87" t="s">
        <v>483</v>
      </c>
      <c r="B203" s="87" t="s">
        <v>484</v>
      </c>
      <c r="C203">
        <v>1</v>
      </c>
      <c r="D203">
        <v>0</v>
      </c>
      <c r="F203">
        <v>17</v>
      </c>
      <c r="G203">
        <v>2</v>
      </c>
      <c r="J203">
        <v>0</v>
      </c>
      <c r="M203">
        <v>0</v>
      </c>
    </row>
    <row r="204" spans="1:13" x14ac:dyDescent="0.2">
      <c r="A204" s="87" t="s">
        <v>485</v>
      </c>
      <c r="B204" s="87" t="s">
        <v>486</v>
      </c>
      <c r="C204">
        <v>1</v>
      </c>
      <c r="D204">
        <v>1</v>
      </c>
      <c r="F204">
        <v>17</v>
      </c>
      <c r="G204">
        <v>2</v>
      </c>
      <c r="J204">
        <v>0</v>
      </c>
      <c r="M204">
        <v>0</v>
      </c>
    </row>
    <row r="205" spans="1:13" x14ac:dyDescent="0.2">
      <c r="A205" s="87" t="s">
        <v>487</v>
      </c>
      <c r="B205" s="87" t="s">
        <v>488</v>
      </c>
      <c r="C205">
        <v>1</v>
      </c>
      <c r="D205">
        <v>1</v>
      </c>
      <c r="F205">
        <v>17</v>
      </c>
      <c r="G205">
        <v>2</v>
      </c>
    </row>
    <row r="206" spans="1:13" x14ac:dyDescent="0.2">
      <c r="A206" s="87" t="s">
        <v>489</v>
      </c>
      <c r="B206" s="87" t="s">
        <v>490</v>
      </c>
      <c r="C206">
        <v>1</v>
      </c>
      <c r="D206">
        <v>0</v>
      </c>
      <c r="F206">
        <v>17</v>
      </c>
      <c r="G206">
        <v>2</v>
      </c>
      <c r="J206">
        <v>0</v>
      </c>
      <c r="M206">
        <v>0</v>
      </c>
    </row>
    <row r="207" spans="1:13" x14ac:dyDescent="0.2">
      <c r="A207" s="87" t="s">
        <v>491</v>
      </c>
      <c r="B207" s="87" t="s">
        <v>492</v>
      </c>
      <c r="C207">
        <v>1</v>
      </c>
      <c r="D207">
        <v>0</v>
      </c>
      <c r="F207">
        <v>17</v>
      </c>
      <c r="G207">
        <v>2</v>
      </c>
      <c r="J207">
        <v>0</v>
      </c>
      <c r="M207">
        <v>0</v>
      </c>
    </row>
    <row r="208" spans="1:13" x14ac:dyDescent="0.2">
      <c r="A208" s="87" t="s">
        <v>493</v>
      </c>
      <c r="B208" s="87" t="s">
        <v>494</v>
      </c>
      <c r="C208">
        <v>1</v>
      </c>
      <c r="D208">
        <v>1</v>
      </c>
      <c r="F208">
        <v>17</v>
      </c>
      <c r="G208">
        <v>2</v>
      </c>
      <c r="J208">
        <v>0</v>
      </c>
      <c r="M208">
        <v>0</v>
      </c>
    </row>
    <row r="209" spans="1:13" x14ac:dyDescent="0.2">
      <c r="A209" s="87" t="s">
        <v>495</v>
      </c>
      <c r="B209" s="87" t="s">
        <v>496</v>
      </c>
      <c r="C209">
        <v>1</v>
      </c>
      <c r="D209">
        <v>1</v>
      </c>
      <c r="F209">
        <v>17</v>
      </c>
      <c r="G209">
        <v>2</v>
      </c>
    </row>
    <row r="210" spans="1:13" x14ac:dyDescent="0.2">
      <c r="A210" s="87" t="s">
        <v>497</v>
      </c>
      <c r="B210" s="87" t="s">
        <v>498</v>
      </c>
      <c r="C210">
        <v>1</v>
      </c>
      <c r="D210">
        <v>0</v>
      </c>
      <c r="F210">
        <v>17</v>
      </c>
      <c r="G210">
        <v>2</v>
      </c>
      <c r="J210">
        <v>0</v>
      </c>
      <c r="M210">
        <v>0</v>
      </c>
    </row>
    <row r="211" spans="1:13" x14ac:dyDescent="0.2">
      <c r="A211" s="87" t="s">
        <v>499</v>
      </c>
      <c r="B211" s="87" t="s">
        <v>500</v>
      </c>
      <c r="C211">
        <v>1</v>
      </c>
      <c r="D211">
        <v>0</v>
      </c>
      <c r="F211">
        <v>17</v>
      </c>
      <c r="G211">
        <v>2</v>
      </c>
      <c r="J211">
        <v>0</v>
      </c>
      <c r="M211">
        <v>0</v>
      </c>
    </row>
    <row r="212" spans="1:13" x14ac:dyDescent="0.2">
      <c r="A212" s="87" t="s">
        <v>501</v>
      </c>
      <c r="B212" s="87" t="s">
        <v>502</v>
      </c>
      <c r="C212">
        <v>1</v>
      </c>
      <c r="D212">
        <v>1</v>
      </c>
      <c r="F212">
        <v>17</v>
      </c>
      <c r="G212">
        <v>2</v>
      </c>
      <c r="J212">
        <v>0</v>
      </c>
      <c r="M212">
        <v>0</v>
      </c>
    </row>
    <row r="213" spans="1:13" x14ac:dyDescent="0.2">
      <c r="A213" s="87" t="s">
        <v>503</v>
      </c>
      <c r="B213" s="87" t="s">
        <v>504</v>
      </c>
      <c r="C213">
        <v>1</v>
      </c>
      <c r="D213">
        <v>1</v>
      </c>
      <c r="F213">
        <v>17</v>
      </c>
      <c r="G213">
        <v>2</v>
      </c>
      <c r="J213">
        <v>0</v>
      </c>
      <c r="M213">
        <v>0</v>
      </c>
    </row>
    <row r="214" spans="1:13" x14ac:dyDescent="0.2">
      <c r="A214" s="87" t="s">
        <v>505</v>
      </c>
      <c r="B214" s="87" t="s">
        <v>506</v>
      </c>
      <c r="C214">
        <v>1</v>
      </c>
      <c r="D214">
        <v>1</v>
      </c>
      <c r="F214">
        <v>17</v>
      </c>
      <c r="G214">
        <v>2</v>
      </c>
      <c r="J214">
        <v>0</v>
      </c>
      <c r="M214">
        <v>0</v>
      </c>
    </row>
    <row r="215" spans="1:13" x14ac:dyDescent="0.2">
      <c r="A215" s="87" t="s">
        <v>507</v>
      </c>
      <c r="B215" s="87" t="s">
        <v>508</v>
      </c>
      <c r="C215">
        <v>1</v>
      </c>
      <c r="D215">
        <v>1</v>
      </c>
      <c r="F215">
        <v>17</v>
      </c>
      <c r="G215">
        <v>2</v>
      </c>
    </row>
    <row r="216" spans="1:13" x14ac:dyDescent="0.2">
      <c r="A216" s="87" t="s">
        <v>509</v>
      </c>
      <c r="B216" s="87" t="s">
        <v>510</v>
      </c>
      <c r="C216">
        <v>1</v>
      </c>
      <c r="D216">
        <v>0</v>
      </c>
      <c r="F216">
        <v>17</v>
      </c>
      <c r="G216">
        <v>2</v>
      </c>
      <c r="J216">
        <v>0</v>
      </c>
      <c r="M216">
        <v>0</v>
      </c>
    </row>
    <row r="217" spans="1:13" x14ac:dyDescent="0.2">
      <c r="A217" s="87" t="s">
        <v>511</v>
      </c>
      <c r="B217" s="87" t="s">
        <v>512</v>
      </c>
      <c r="C217">
        <v>1</v>
      </c>
      <c r="D217">
        <v>0</v>
      </c>
      <c r="F217">
        <v>15</v>
      </c>
      <c r="G217">
        <v>2</v>
      </c>
    </row>
    <row r="218" spans="1:13" x14ac:dyDescent="0.2">
      <c r="A218" s="87" t="s">
        <v>513</v>
      </c>
      <c r="B218" s="87" t="s">
        <v>514</v>
      </c>
      <c r="C218">
        <v>1</v>
      </c>
      <c r="D218">
        <v>1</v>
      </c>
      <c r="F218">
        <v>15</v>
      </c>
      <c r="G218">
        <v>2</v>
      </c>
    </row>
    <row r="219" spans="1:13" x14ac:dyDescent="0.2">
      <c r="A219" s="87" t="s">
        <v>515</v>
      </c>
      <c r="B219" s="87" t="s">
        <v>516</v>
      </c>
      <c r="C219">
        <v>1</v>
      </c>
      <c r="D219">
        <v>1</v>
      </c>
      <c r="F219">
        <v>15</v>
      </c>
      <c r="G219">
        <v>2</v>
      </c>
    </row>
    <row r="220" spans="1:13" x14ac:dyDescent="0.2">
      <c r="A220" s="87" t="s">
        <v>517</v>
      </c>
      <c r="B220" s="87" t="s">
        <v>518</v>
      </c>
      <c r="C220">
        <v>1</v>
      </c>
      <c r="D220">
        <v>1</v>
      </c>
      <c r="F220">
        <v>15</v>
      </c>
      <c r="G220">
        <v>2</v>
      </c>
    </row>
    <row r="221" spans="1:13" x14ac:dyDescent="0.2">
      <c r="A221" s="87" t="s">
        <v>519</v>
      </c>
      <c r="B221" s="87" t="s">
        <v>520</v>
      </c>
      <c r="C221">
        <v>1</v>
      </c>
      <c r="D221">
        <v>1</v>
      </c>
      <c r="F221">
        <v>15</v>
      </c>
      <c r="G221">
        <v>2</v>
      </c>
    </row>
    <row r="222" spans="1:13" x14ac:dyDescent="0.2">
      <c r="A222" s="87" t="s">
        <v>521</v>
      </c>
      <c r="B222" s="87" t="s">
        <v>522</v>
      </c>
      <c r="C222">
        <v>1</v>
      </c>
      <c r="D222">
        <v>0</v>
      </c>
      <c r="F222">
        <v>15</v>
      </c>
      <c r="G222">
        <v>2</v>
      </c>
    </row>
    <row r="223" spans="1:13" x14ac:dyDescent="0.2">
      <c r="A223" s="87" t="s">
        <v>523</v>
      </c>
      <c r="B223" s="87" t="s">
        <v>524</v>
      </c>
      <c r="C223">
        <v>1</v>
      </c>
      <c r="D223">
        <v>1</v>
      </c>
      <c r="F223">
        <v>15</v>
      </c>
      <c r="G223">
        <v>2</v>
      </c>
    </row>
    <row r="224" spans="1:13" x14ac:dyDescent="0.2">
      <c r="A224" s="87" t="s">
        <v>525</v>
      </c>
      <c r="B224" s="87" t="s">
        <v>526</v>
      </c>
      <c r="C224">
        <v>1</v>
      </c>
      <c r="D224">
        <v>1</v>
      </c>
      <c r="F224">
        <v>15</v>
      </c>
      <c r="G224">
        <v>2</v>
      </c>
    </row>
    <row r="225" spans="1:7" x14ac:dyDescent="0.2">
      <c r="A225" s="87" t="s">
        <v>527</v>
      </c>
      <c r="B225" s="87" t="s">
        <v>528</v>
      </c>
      <c r="C225">
        <v>1</v>
      </c>
      <c r="D225">
        <v>0</v>
      </c>
      <c r="F225">
        <v>15</v>
      </c>
      <c r="G225">
        <v>2</v>
      </c>
    </row>
    <row r="226" spans="1:7" x14ac:dyDescent="0.2">
      <c r="A226" s="87" t="s">
        <v>529</v>
      </c>
      <c r="B226" s="87" t="s">
        <v>530</v>
      </c>
      <c r="C226">
        <v>1</v>
      </c>
      <c r="D226">
        <v>1</v>
      </c>
      <c r="F226">
        <v>15</v>
      </c>
      <c r="G226">
        <v>2</v>
      </c>
    </row>
    <row r="227" spans="1:7" x14ac:dyDescent="0.2">
      <c r="A227" s="87" t="s">
        <v>531</v>
      </c>
      <c r="B227" s="87" t="s">
        <v>532</v>
      </c>
      <c r="C227">
        <v>1</v>
      </c>
      <c r="D227">
        <v>0</v>
      </c>
      <c r="F227">
        <v>15</v>
      </c>
      <c r="G227">
        <v>2</v>
      </c>
    </row>
    <row r="228" spans="1:7" x14ac:dyDescent="0.2">
      <c r="A228" s="87" t="s">
        <v>533</v>
      </c>
      <c r="B228" s="87" t="s">
        <v>534</v>
      </c>
      <c r="C228">
        <v>1</v>
      </c>
      <c r="D228">
        <v>0</v>
      </c>
      <c r="F228">
        <v>15</v>
      </c>
      <c r="G228">
        <v>2</v>
      </c>
    </row>
    <row r="229" spans="1:7" x14ac:dyDescent="0.2">
      <c r="A229" s="87" t="s">
        <v>535</v>
      </c>
      <c r="B229" s="87" t="s">
        <v>536</v>
      </c>
      <c r="C229">
        <v>1</v>
      </c>
      <c r="D229">
        <v>1</v>
      </c>
      <c r="F229">
        <v>15</v>
      </c>
      <c r="G229">
        <v>2</v>
      </c>
    </row>
    <row r="230" spans="1:7" x14ac:dyDescent="0.2">
      <c r="A230" s="87" t="s">
        <v>537</v>
      </c>
      <c r="B230" s="87" t="s">
        <v>538</v>
      </c>
      <c r="C230">
        <v>1</v>
      </c>
      <c r="D230">
        <v>1</v>
      </c>
      <c r="F230">
        <v>15</v>
      </c>
      <c r="G230">
        <v>2</v>
      </c>
    </row>
    <row r="231" spans="1:7" x14ac:dyDescent="0.2">
      <c r="A231" s="87" t="s">
        <v>539</v>
      </c>
      <c r="B231" s="87" t="s">
        <v>540</v>
      </c>
      <c r="C231">
        <v>1</v>
      </c>
      <c r="D231">
        <v>1</v>
      </c>
      <c r="F231">
        <v>15</v>
      </c>
      <c r="G231">
        <v>2</v>
      </c>
    </row>
    <row r="232" spans="1:7" x14ac:dyDescent="0.2">
      <c r="A232" s="87" t="s">
        <v>541</v>
      </c>
      <c r="B232" s="87" t="s">
        <v>542</v>
      </c>
      <c r="C232">
        <v>1</v>
      </c>
      <c r="D232">
        <v>1</v>
      </c>
      <c r="F232">
        <v>15</v>
      </c>
      <c r="G232">
        <v>2</v>
      </c>
    </row>
    <row r="233" spans="1:7" x14ac:dyDescent="0.2">
      <c r="A233" s="87" t="s">
        <v>543</v>
      </c>
      <c r="B233" s="87" t="s">
        <v>544</v>
      </c>
      <c r="C233">
        <v>1</v>
      </c>
      <c r="D233">
        <v>0</v>
      </c>
      <c r="F233">
        <v>15</v>
      </c>
      <c r="G233">
        <v>2</v>
      </c>
    </row>
    <row r="234" spans="1:7" x14ac:dyDescent="0.2">
      <c r="A234" s="87" t="s">
        <v>545</v>
      </c>
      <c r="B234" s="87" t="s">
        <v>546</v>
      </c>
      <c r="C234">
        <v>1</v>
      </c>
      <c r="D234">
        <v>0</v>
      </c>
      <c r="F234">
        <v>15</v>
      </c>
      <c r="G234">
        <v>2</v>
      </c>
    </row>
    <row r="235" spans="1:7" x14ac:dyDescent="0.2">
      <c r="A235" s="87" t="s">
        <v>547</v>
      </c>
      <c r="B235" s="87" t="s">
        <v>548</v>
      </c>
      <c r="C235">
        <v>1</v>
      </c>
      <c r="D235">
        <v>0</v>
      </c>
      <c r="F235">
        <v>15</v>
      </c>
      <c r="G235">
        <v>2</v>
      </c>
    </row>
    <row r="236" spans="1:7" x14ac:dyDescent="0.2">
      <c r="A236" s="87" t="s">
        <v>549</v>
      </c>
      <c r="B236" s="87" t="s">
        <v>550</v>
      </c>
      <c r="C236">
        <v>1</v>
      </c>
      <c r="D236">
        <v>0</v>
      </c>
      <c r="F236">
        <v>15</v>
      </c>
      <c r="G236">
        <v>2</v>
      </c>
    </row>
    <row r="237" spans="1:7" x14ac:dyDescent="0.2">
      <c r="A237" s="87" t="s">
        <v>551</v>
      </c>
      <c r="B237" s="87" t="s">
        <v>552</v>
      </c>
      <c r="C237">
        <v>1</v>
      </c>
      <c r="D237">
        <v>0</v>
      </c>
      <c r="F237">
        <v>15</v>
      </c>
      <c r="G237">
        <v>2</v>
      </c>
    </row>
    <row r="238" spans="1:7" x14ac:dyDescent="0.2">
      <c r="A238" s="87" t="s">
        <v>553</v>
      </c>
      <c r="B238" s="87" t="s">
        <v>554</v>
      </c>
      <c r="C238">
        <v>1</v>
      </c>
      <c r="D238">
        <v>0</v>
      </c>
      <c r="F238">
        <v>15</v>
      </c>
      <c r="G238">
        <v>2</v>
      </c>
    </row>
    <row r="239" spans="1:7" x14ac:dyDescent="0.2">
      <c r="A239" s="87" t="s">
        <v>555</v>
      </c>
      <c r="B239" s="87" t="s">
        <v>556</v>
      </c>
      <c r="C239">
        <v>1</v>
      </c>
      <c r="D239">
        <v>0</v>
      </c>
      <c r="F239">
        <v>15</v>
      </c>
      <c r="G239">
        <v>2</v>
      </c>
    </row>
    <row r="240" spans="1:7" x14ac:dyDescent="0.2">
      <c r="A240" s="87" t="s">
        <v>557</v>
      </c>
      <c r="B240" s="87" t="s">
        <v>558</v>
      </c>
      <c r="C240">
        <v>1</v>
      </c>
      <c r="D240">
        <v>0</v>
      </c>
      <c r="F240">
        <v>15</v>
      </c>
      <c r="G240">
        <v>2</v>
      </c>
    </row>
    <row r="241" spans="1:7" x14ac:dyDescent="0.2">
      <c r="A241" s="87" t="s">
        <v>559</v>
      </c>
      <c r="B241" s="87" t="s">
        <v>560</v>
      </c>
      <c r="C241">
        <v>1</v>
      </c>
      <c r="D241">
        <v>0</v>
      </c>
      <c r="F241">
        <v>15</v>
      </c>
      <c r="G241">
        <v>2</v>
      </c>
    </row>
    <row r="242" spans="1:7" x14ac:dyDescent="0.2">
      <c r="A242" s="87" t="s">
        <v>561</v>
      </c>
      <c r="B242" s="87" t="s">
        <v>562</v>
      </c>
      <c r="C242">
        <v>1</v>
      </c>
      <c r="D242">
        <v>0</v>
      </c>
      <c r="F242">
        <v>15</v>
      </c>
      <c r="G242">
        <v>2</v>
      </c>
    </row>
    <row r="243" spans="1:7" x14ac:dyDescent="0.2">
      <c r="A243" s="87" t="s">
        <v>563</v>
      </c>
      <c r="B243" s="87" t="s">
        <v>564</v>
      </c>
      <c r="C243">
        <v>1</v>
      </c>
      <c r="D243">
        <v>0</v>
      </c>
      <c r="F243">
        <v>15</v>
      </c>
      <c r="G243">
        <v>2</v>
      </c>
    </row>
    <row r="244" spans="1:7" x14ac:dyDescent="0.2">
      <c r="A244" s="87" t="s">
        <v>565</v>
      </c>
      <c r="B244" s="87" t="s">
        <v>566</v>
      </c>
      <c r="C244">
        <v>1</v>
      </c>
      <c r="D244">
        <v>0</v>
      </c>
      <c r="F244">
        <v>15</v>
      </c>
      <c r="G244">
        <v>2</v>
      </c>
    </row>
    <row r="245" spans="1:7" x14ac:dyDescent="0.2">
      <c r="A245" s="87" t="s">
        <v>567</v>
      </c>
      <c r="B245" s="87" t="s">
        <v>568</v>
      </c>
      <c r="C245">
        <v>1</v>
      </c>
      <c r="D245">
        <v>0</v>
      </c>
      <c r="F245">
        <v>15</v>
      </c>
      <c r="G245">
        <v>2</v>
      </c>
    </row>
    <row r="246" spans="1:7" x14ac:dyDescent="0.2">
      <c r="A246" s="87" t="s">
        <v>569</v>
      </c>
      <c r="B246" s="87" t="s">
        <v>570</v>
      </c>
      <c r="C246">
        <v>1</v>
      </c>
      <c r="D246">
        <v>0</v>
      </c>
      <c r="F246">
        <v>15</v>
      </c>
      <c r="G246">
        <v>2</v>
      </c>
    </row>
    <row r="247" spans="1:7" x14ac:dyDescent="0.2">
      <c r="A247" s="87" t="s">
        <v>571</v>
      </c>
      <c r="B247" s="87" t="s">
        <v>572</v>
      </c>
      <c r="C247">
        <v>1</v>
      </c>
      <c r="D247">
        <v>0</v>
      </c>
      <c r="F247">
        <v>15</v>
      </c>
      <c r="G247">
        <v>2</v>
      </c>
    </row>
    <row r="248" spans="1:7" x14ac:dyDescent="0.2">
      <c r="A248" s="87" t="s">
        <v>573</v>
      </c>
      <c r="B248" s="87" t="s">
        <v>574</v>
      </c>
      <c r="C248">
        <v>1</v>
      </c>
      <c r="D248">
        <v>0</v>
      </c>
      <c r="F248">
        <v>15</v>
      </c>
      <c r="G248">
        <v>2</v>
      </c>
    </row>
    <row r="249" spans="1:7" x14ac:dyDescent="0.2">
      <c r="A249" s="87" t="s">
        <v>575</v>
      </c>
      <c r="B249" s="87" t="s">
        <v>576</v>
      </c>
      <c r="C249">
        <v>1</v>
      </c>
      <c r="D249">
        <v>1</v>
      </c>
      <c r="F249">
        <v>15</v>
      </c>
      <c r="G249">
        <v>2</v>
      </c>
    </row>
    <row r="250" spans="1:7" x14ac:dyDescent="0.2">
      <c r="A250" s="87" t="s">
        <v>577</v>
      </c>
      <c r="B250" s="87" t="s">
        <v>578</v>
      </c>
      <c r="C250">
        <v>1</v>
      </c>
      <c r="D250">
        <v>1</v>
      </c>
      <c r="F250">
        <v>15</v>
      </c>
      <c r="G250">
        <v>2</v>
      </c>
    </row>
    <row r="251" spans="1:7" x14ac:dyDescent="0.2">
      <c r="A251" s="87" t="s">
        <v>579</v>
      </c>
      <c r="B251" s="87" t="s">
        <v>580</v>
      </c>
      <c r="C251">
        <v>1</v>
      </c>
      <c r="D251">
        <v>0</v>
      </c>
      <c r="F251">
        <v>15</v>
      </c>
      <c r="G251">
        <v>2</v>
      </c>
    </row>
    <row r="252" spans="1:7" x14ac:dyDescent="0.2">
      <c r="A252" s="87" t="s">
        <v>581</v>
      </c>
      <c r="B252" s="87" t="s">
        <v>582</v>
      </c>
      <c r="C252">
        <v>1</v>
      </c>
      <c r="D252">
        <v>1</v>
      </c>
      <c r="F252">
        <v>15</v>
      </c>
      <c r="G252">
        <v>2</v>
      </c>
    </row>
    <row r="253" spans="1:7" x14ac:dyDescent="0.2">
      <c r="A253" s="87" t="s">
        <v>583</v>
      </c>
      <c r="B253" s="87" t="s">
        <v>584</v>
      </c>
      <c r="C253">
        <v>1</v>
      </c>
      <c r="D253">
        <v>1</v>
      </c>
      <c r="F253">
        <v>15</v>
      </c>
      <c r="G253">
        <v>2</v>
      </c>
    </row>
    <row r="254" spans="1:7" x14ac:dyDescent="0.2">
      <c r="A254" s="87" t="s">
        <v>585</v>
      </c>
      <c r="B254" s="87" t="s">
        <v>586</v>
      </c>
      <c r="C254">
        <v>0</v>
      </c>
      <c r="D254">
        <v>1</v>
      </c>
      <c r="E254">
        <v>240</v>
      </c>
    </row>
    <row r="255" spans="1:7" x14ac:dyDescent="0.2">
      <c r="A255" s="87" t="s">
        <v>587</v>
      </c>
      <c r="B255" s="87" t="s">
        <v>588</v>
      </c>
      <c r="C255">
        <v>1</v>
      </c>
      <c r="D255">
        <v>1</v>
      </c>
      <c r="F255">
        <v>15</v>
      </c>
      <c r="G255">
        <v>2</v>
      </c>
    </row>
    <row r="256" spans="1:7" x14ac:dyDescent="0.2">
      <c r="A256" s="87" t="s">
        <v>589</v>
      </c>
      <c r="B256" s="87" t="s">
        <v>590</v>
      </c>
      <c r="C256">
        <v>1</v>
      </c>
      <c r="D256">
        <v>1</v>
      </c>
      <c r="F256">
        <v>15</v>
      </c>
      <c r="G256">
        <v>2</v>
      </c>
    </row>
    <row r="257" spans="1:7" x14ac:dyDescent="0.2">
      <c r="A257" s="87" t="s">
        <v>591</v>
      </c>
      <c r="B257" s="87" t="s">
        <v>592</v>
      </c>
      <c r="C257">
        <v>1</v>
      </c>
      <c r="D257">
        <v>1</v>
      </c>
      <c r="F257">
        <v>15</v>
      </c>
      <c r="G257">
        <v>2</v>
      </c>
    </row>
    <row r="258" spans="1:7" x14ac:dyDescent="0.2">
      <c r="A258" s="87" t="s">
        <v>593</v>
      </c>
      <c r="B258" s="87" t="s">
        <v>594</v>
      </c>
      <c r="C258">
        <v>1</v>
      </c>
      <c r="D258">
        <v>1</v>
      </c>
      <c r="F258">
        <v>15</v>
      </c>
      <c r="G258">
        <v>2</v>
      </c>
    </row>
    <row r="259" spans="1:7" x14ac:dyDescent="0.2">
      <c r="A259" s="87" t="s">
        <v>595</v>
      </c>
      <c r="B259" s="87" t="s">
        <v>596</v>
      </c>
      <c r="C259">
        <v>1</v>
      </c>
      <c r="D259">
        <v>1</v>
      </c>
      <c r="F259">
        <v>15</v>
      </c>
      <c r="G259">
        <v>2</v>
      </c>
    </row>
    <row r="260" spans="1:7" x14ac:dyDescent="0.2">
      <c r="A260" s="87" t="s">
        <v>597</v>
      </c>
      <c r="B260" s="87" t="s">
        <v>598</v>
      </c>
      <c r="C260">
        <v>1</v>
      </c>
      <c r="D260">
        <v>1</v>
      </c>
      <c r="F260">
        <v>15</v>
      </c>
      <c r="G260">
        <v>2</v>
      </c>
    </row>
    <row r="261" spans="1:7" x14ac:dyDescent="0.2">
      <c r="A261" s="87" t="s">
        <v>599</v>
      </c>
      <c r="B261" s="87" t="s">
        <v>600</v>
      </c>
      <c r="C261">
        <v>1</v>
      </c>
      <c r="D261">
        <v>1</v>
      </c>
      <c r="F261">
        <v>15</v>
      </c>
      <c r="G261">
        <v>2</v>
      </c>
    </row>
    <row r="262" spans="1:7" x14ac:dyDescent="0.2">
      <c r="A262" s="87" t="s">
        <v>601</v>
      </c>
      <c r="B262" s="87" t="s">
        <v>602</v>
      </c>
      <c r="C262">
        <v>1</v>
      </c>
      <c r="D262">
        <v>1</v>
      </c>
      <c r="F262">
        <v>15</v>
      </c>
      <c r="G262">
        <v>2</v>
      </c>
    </row>
    <row r="263" spans="1:7" x14ac:dyDescent="0.2">
      <c r="A263" s="87" t="s">
        <v>603</v>
      </c>
      <c r="B263" s="87" t="s">
        <v>604</v>
      </c>
      <c r="C263">
        <v>1</v>
      </c>
      <c r="D263">
        <v>1</v>
      </c>
      <c r="F263">
        <v>15</v>
      </c>
      <c r="G263">
        <v>2</v>
      </c>
    </row>
    <row r="264" spans="1:7" x14ac:dyDescent="0.2">
      <c r="A264" s="87" t="s">
        <v>605</v>
      </c>
      <c r="B264" s="87" t="s">
        <v>606</v>
      </c>
      <c r="C264">
        <v>1</v>
      </c>
      <c r="D264">
        <v>1</v>
      </c>
      <c r="F264">
        <v>15</v>
      </c>
      <c r="G264">
        <v>2</v>
      </c>
    </row>
    <row r="265" spans="1:7" x14ac:dyDescent="0.2">
      <c r="A265" s="87" t="s">
        <v>607</v>
      </c>
      <c r="B265" s="87" t="s">
        <v>608</v>
      </c>
      <c r="C265">
        <v>1</v>
      </c>
      <c r="D265">
        <v>1</v>
      </c>
      <c r="F265">
        <v>15</v>
      </c>
      <c r="G265">
        <v>2</v>
      </c>
    </row>
    <row r="266" spans="1:7" x14ac:dyDescent="0.2">
      <c r="A266" s="87" t="s">
        <v>609</v>
      </c>
      <c r="B266" s="87" t="s">
        <v>610</v>
      </c>
      <c r="C266">
        <v>1</v>
      </c>
      <c r="D266">
        <v>1</v>
      </c>
      <c r="F266">
        <v>15</v>
      </c>
      <c r="G266">
        <v>2</v>
      </c>
    </row>
    <row r="267" spans="1:7" x14ac:dyDescent="0.2">
      <c r="A267" s="87" t="s">
        <v>611</v>
      </c>
      <c r="B267" s="87" t="s">
        <v>612</v>
      </c>
      <c r="C267">
        <v>1</v>
      </c>
      <c r="D267">
        <v>1</v>
      </c>
      <c r="F267">
        <v>15</v>
      </c>
      <c r="G267">
        <v>2</v>
      </c>
    </row>
    <row r="268" spans="1:7" x14ac:dyDescent="0.2">
      <c r="A268" s="87" t="s">
        <v>613</v>
      </c>
      <c r="B268" s="87" t="s">
        <v>614</v>
      </c>
      <c r="C268">
        <v>1</v>
      </c>
      <c r="D268">
        <v>1</v>
      </c>
      <c r="F268">
        <v>15</v>
      </c>
      <c r="G268">
        <v>2</v>
      </c>
    </row>
    <row r="269" spans="1:7" x14ac:dyDescent="0.2">
      <c r="A269" s="87" t="s">
        <v>615</v>
      </c>
      <c r="B269" s="87" t="s">
        <v>616</v>
      </c>
      <c r="C269">
        <v>1</v>
      </c>
      <c r="D269">
        <v>1</v>
      </c>
      <c r="F269">
        <v>15</v>
      </c>
      <c r="G269">
        <v>2</v>
      </c>
    </row>
    <row r="270" spans="1:7" x14ac:dyDescent="0.2">
      <c r="A270" s="87" t="s">
        <v>617</v>
      </c>
      <c r="B270" s="87" t="s">
        <v>618</v>
      </c>
      <c r="C270">
        <v>1</v>
      </c>
      <c r="D270">
        <v>1</v>
      </c>
      <c r="F270">
        <v>15</v>
      </c>
      <c r="G270">
        <v>2</v>
      </c>
    </row>
    <row r="271" spans="1:7" x14ac:dyDescent="0.2">
      <c r="A271" s="87" t="s">
        <v>619</v>
      </c>
      <c r="B271" s="87" t="s">
        <v>620</v>
      </c>
      <c r="C271">
        <v>1</v>
      </c>
      <c r="D271">
        <v>1</v>
      </c>
      <c r="F271">
        <v>15</v>
      </c>
      <c r="G271">
        <v>2</v>
      </c>
    </row>
    <row r="272" spans="1:7" x14ac:dyDescent="0.2">
      <c r="A272" s="87" t="s">
        <v>621</v>
      </c>
      <c r="B272" s="87" t="s">
        <v>622</v>
      </c>
      <c r="C272">
        <v>1</v>
      </c>
      <c r="D272">
        <v>1</v>
      </c>
      <c r="F272">
        <v>15</v>
      </c>
      <c r="G272">
        <v>2</v>
      </c>
    </row>
    <row r="273" spans="1:7" x14ac:dyDescent="0.2">
      <c r="A273" s="87" t="s">
        <v>623</v>
      </c>
      <c r="B273" s="87" t="s">
        <v>624</v>
      </c>
      <c r="C273">
        <v>1</v>
      </c>
      <c r="D273">
        <v>1</v>
      </c>
      <c r="F273">
        <v>15</v>
      </c>
      <c r="G273">
        <v>2</v>
      </c>
    </row>
    <row r="274" spans="1:7" x14ac:dyDescent="0.2">
      <c r="A274" s="87" t="s">
        <v>625</v>
      </c>
      <c r="B274" s="87" t="s">
        <v>626</v>
      </c>
      <c r="C274">
        <v>1</v>
      </c>
      <c r="D274">
        <v>1</v>
      </c>
      <c r="F274">
        <v>15</v>
      </c>
      <c r="G274">
        <v>2</v>
      </c>
    </row>
    <row r="275" spans="1:7" x14ac:dyDescent="0.2">
      <c r="A275" s="87" t="s">
        <v>627</v>
      </c>
      <c r="B275" s="87" t="s">
        <v>628</v>
      </c>
      <c r="C275">
        <v>1</v>
      </c>
      <c r="D275">
        <v>1</v>
      </c>
      <c r="F275">
        <v>15</v>
      </c>
      <c r="G275">
        <v>2</v>
      </c>
    </row>
    <row r="276" spans="1:7" x14ac:dyDescent="0.2">
      <c r="A276" s="87" t="s">
        <v>629</v>
      </c>
      <c r="B276" s="87" t="s">
        <v>630</v>
      </c>
      <c r="C276">
        <v>1</v>
      </c>
      <c r="D276">
        <v>1</v>
      </c>
      <c r="F276">
        <v>15</v>
      </c>
      <c r="G276">
        <v>2</v>
      </c>
    </row>
    <row r="277" spans="1:7" x14ac:dyDescent="0.2">
      <c r="A277" s="87" t="s">
        <v>631</v>
      </c>
      <c r="B277" s="87" t="s">
        <v>632</v>
      </c>
      <c r="C277">
        <v>1</v>
      </c>
      <c r="D277">
        <v>1</v>
      </c>
      <c r="F277">
        <v>15</v>
      </c>
      <c r="G277">
        <v>2</v>
      </c>
    </row>
    <row r="278" spans="1:7" x14ac:dyDescent="0.2">
      <c r="A278" s="87" t="s">
        <v>633</v>
      </c>
      <c r="B278" s="87" t="s">
        <v>634</v>
      </c>
      <c r="C278">
        <v>1</v>
      </c>
      <c r="D278">
        <v>1</v>
      </c>
      <c r="F278">
        <v>15</v>
      </c>
      <c r="G278">
        <v>2</v>
      </c>
    </row>
    <row r="279" spans="1:7" x14ac:dyDescent="0.2">
      <c r="A279" s="87" t="s">
        <v>635</v>
      </c>
      <c r="B279" s="87" t="s">
        <v>636</v>
      </c>
      <c r="C279">
        <v>1</v>
      </c>
      <c r="D279">
        <v>1</v>
      </c>
      <c r="F279">
        <v>15</v>
      </c>
      <c r="G279">
        <v>2</v>
      </c>
    </row>
    <row r="280" spans="1:7" x14ac:dyDescent="0.2">
      <c r="A280" s="87" t="s">
        <v>637</v>
      </c>
      <c r="B280" s="87" t="s">
        <v>638</v>
      </c>
      <c r="C280">
        <v>1</v>
      </c>
      <c r="D280">
        <v>1</v>
      </c>
      <c r="F280">
        <v>15</v>
      </c>
      <c r="G280">
        <v>2</v>
      </c>
    </row>
    <row r="281" spans="1:7" x14ac:dyDescent="0.2">
      <c r="A281" s="87" t="s">
        <v>639</v>
      </c>
      <c r="B281" s="87" t="s">
        <v>640</v>
      </c>
      <c r="C281">
        <v>1</v>
      </c>
      <c r="D281">
        <v>1</v>
      </c>
      <c r="F281">
        <v>15</v>
      </c>
      <c r="G281">
        <v>2</v>
      </c>
    </row>
    <row r="282" spans="1:7" x14ac:dyDescent="0.2">
      <c r="A282" s="87" t="s">
        <v>641</v>
      </c>
      <c r="B282" s="87" t="s">
        <v>642</v>
      </c>
      <c r="C282">
        <v>1</v>
      </c>
      <c r="D282">
        <v>1</v>
      </c>
      <c r="F282">
        <v>15</v>
      </c>
      <c r="G282">
        <v>2</v>
      </c>
    </row>
    <row r="283" spans="1:7" x14ac:dyDescent="0.2">
      <c r="A283" s="87" t="s">
        <v>643</v>
      </c>
      <c r="B283" s="87" t="s">
        <v>644</v>
      </c>
      <c r="C283">
        <v>1</v>
      </c>
      <c r="D283">
        <v>1</v>
      </c>
      <c r="F283">
        <v>15</v>
      </c>
      <c r="G283">
        <v>2</v>
      </c>
    </row>
    <row r="284" spans="1:7" x14ac:dyDescent="0.2">
      <c r="A284" s="87" t="s">
        <v>645</v>
      </c>
      <c r="B284" s="87" t="s">
        <v>646</v>
      </c>
      <c r="C284">
        <v>1</v>
      </c>
      <c r="D284">
        <v>1</v>
      </c>
      <c r="F284">
        <v>15</v>
      </c>
      <c r="G284">
        <v>2</v>
      </c>
    </row>
    <row r="285" spans="1:7" x14ac:dyDescent="0.2">
      <c r="A285" s="87" t="s">
        <v>647</v>
      </c>
      <c r="B285" s="87" t="s">
        <v>648</v>
      </c>
      <c r="C285">
        <v>1</v>
      </c>
      <c r="D285">
        <v>1</v>
      </c>
      <c r="F285">
        <v>15</v>
      </c>
      <c r="G285">
        <v>2</v>
      </c>
    </row>
    <row r="286" spans="1:7" x14ac:dyDescent="0.2">
      <c r="A286" s="87" t="s">
        <v>649</v>
      </c>
      <c r="B286" s="87" t="s">
        <v>650</v>
      </c>
      <c r="C286">
        <v>1</v>
      </c>
      <c r="D286">
        <v>1</v>
      </c>
      <c r="F286">
        <v>15</v>
      </c>
      <c r="G286">
        <v>2</v>
      </c>
    </row>
    <row r="287" spans="1:7" x14ac:dyDescent="0.2">
      <c r="A287" s="87" t="s">
        <v>651</v>
      </c>
      <c r="B287" s="87" t="s">
        <v>652</v>
      </c>
      <c r="C287">
        <v>1</v>
      </c>
      <c r="D287">
        <v>1</v>
      </c>
      <c r="F287">
        <v>15</v>
      </c>
      <c r="G287">
        <v>2</v>
      </c>
    </row>
    <row r="288" spans="1:7" x14ac:dyDescent="0.2">
      <c r="A288" s="87" t="s">
        <v>653</v>
      </c>
      <c r="B288" s="87" t="s">
        <v>654</v>
      </c>
      <c r="C288">
        <v>1</v>
      </c>
      <c r="D288">
        <v>1</v>
      </c>
      <c r="F288">
        <v>15</v>
      </c>
      <c r="G288">
        <v>2</v>
      </c>
    </row>
    <row r="289" spans="1:7" x14ac:dyDescent="0.2">
      <c r="A289" s="87" t="s">
        <v>655</v>
      </c>
      <c r="B289" s="87" t="s">
        <v>656</v>
      </c>
      <c r="C289">
        <v>1</v>
      </c>
      <c r="D289">
        <v>1</v>
      </c>
      <c r="F289">
        <v>15</v>
      </c>
      <c r="G289">
        <v>2</v>
      </c>
    </row>
    <row r="290" spans="1:7" x14ac:dyDescent="0.2">
      <c r="A290" s="87" t="s">
        <v>657</v>
      </c>
      <c r="B290" s="87" t="s">
        <v>658</v>
      </c>
      <c r="C290">
        <v>1</v>
      </c>
      <c r="D290">
        <v>1</v>
      </c>
      <c r="F290">
        <v>15</v>
      </c>
      <c r="G290">
        <v>2</v>
      </c>
    </row>
    <row r="291" spans="1:7" x14ac:dyDescent="0.2">
      <c r="A291" s="87" t="s">
        <v>659</v>
      </c>
      <c r="B291" s="87" t="s">
        <v>660</v>
      </c>
      <c r="C291">
        <v>1</v>
      </c>
      <c r="D291">
        <v>1</v>
      </c>
      <c r="F291">
        <v>15</v>
      </c>
      <c r="G291">
        <v>2</v>
      </c>
    </row>
    <row r="292" spans="1:7" x14ac:dyDescent="0.2">
      <c r="A292" s="87" t="s">
        <v>661</v>
      </c>
      <c r="B292" s="87" t="s">
        <v>662</v>
      </c>
      <c r="C292">
        <v>1</v>
      </c>
      <c r="D292">
        <v>1</v>
      </c>
      <c r="F292">
        <v>15</v>
      </c>
      <c r="G292">
        <v>2</v>
      </c>
    </row>
    <row r="293" spans="1:7" x14ac:dyDescent="0.2">
      <c r="A293" s="87" t="s">
        <v>663</v>
      </c>
      <c r="B293" s="87" t="s">
        <v>664</v>
      </c>
      <c r="C293">
        <v>1</v>
      </c>
      <c r="D293">
        <v>1</v>
      </c>
      <c r="F293">
        <v>15</v>
      </c>
      <c r="G293">
        <v>2</v>
      </c>
    </row>
    <row r="294" spans="1:7" x14ac:dyDescent="0.2">
      <c r="A294" s="87" t="s">
        <v>665</v>
      </c>
      <c r="B294" s="87" t="s">
        <v>666</v>
      </c>
      <c r="C294">
        <v>1</v>
      </c>
      <c r="D294">
        <v>1</v>
      </c>
      <c r="F294">
        <v>15</v>
      </c>
      <c r="G294">
        <v>2</v>
      </c>
    </row>
    <row r="295" spans="1:7" x14ac:dyDescent="0.2">
      <c r="A295" s="87" t="s">
        <v>667</v>
      </c>
      <c r="B295" s="87" t="s">
        <v>668</v>
      </c>
      <c r="C295">
        <v>1</v>
      </c>
      <c r="D295">
        <v>1</v>
      </c>
      <c r="F295">
        <v>15</v>
      </c>
      <c r="G295">
        <v>2</v>
      </c>
    </row>
    <row r="296" spans="1:7" x14ac:dyDescent="0.2">
      <c r="A296" s="87" t="s">
        <v>669</v>
      </c>
      <c r="B296" s="87" t="s">
        <v>670</v>
      </c>
      <c r="C296">
        <v>1</v>
      </c>
      <c r="D296">
        <v>1</v>
      </c>
      <c r="F296">
        <v>15</v>
      </c>
      <c r="G296">
        <v>2</v>
      </c>
    </row>
    <row r="297" spans="1:7" x14ac:dyDescent="0.2">
      <c r="A297" s="87" t="s">
        <v>671</v>
      </c>
      <c r="B297" s="87" t="s">
        <v>672</v>
      </c>
      <c r="C297">
        <v>1</v>
      </c>
      <c r="D297">
        <v>1</v>
      </c>
      <c r="F297">
        <v>15</v>
      </c>
      <c r="G297">
        <v>2</v>
      </c>
    </row>
    <row r="298" spans="1:7" x14ac:dyDescent="0.2">
      <c r="A298" s="87" t="s">
        <v>673</v>
      </c>
      <c r="B298" s="87" t="s">
        <v>674</v>
      </c>
      <c r="C298">
        <v>1</v>
      </c>
      <c r="D298">
        <v>1</v>
      </c>
      <c r="F298">
        <v>15</v>
      </c>
      <c r="G298">
        <v>2</v>
      </c>
    </row>
    <row r="299" spans="1:7" x14ac:dyDescent="0.2">
      <c r="A299" s="87" t="s">
        <v>675</v>
      </c>
      <c r="B299" s="87" t="s">
        <v>676</v>
      </c>
      <c r="C299">
        <v>1</v>
      </c>
      <c r="D299">
        <v>1</v>
      </c>
      <c r="F299">
        <v>15</v>
      </c>
      <c r="G299">
        <v>2</v>
      </c>
    </row>
    <row r="300" spans="1:7" x14ac:dyDescent="0.2">
      <c r="A300" s="87" t="s">
        <v>677</v>
      </c>
      <c r="B300" s="87" t="s">
        <v>678</v>
      </c>
      <c r="C300">
        <v>1</v>
      </c>
      <c r="D300">
        <v>1</v>
      </c>
      <c r="F300">
        <v>15</v>
      </c>
      <c r="G300">
        <v>2</v>
      </c>
    </row>
    <row r="301" spans="1:7" x14ac:dyDescent="0.2">
      <c r="A301" s="87" t="s">
        <v>679</v>
      </c>
      <c r="B301" s="87" t="s">
        <v>680</v>
      </c>
      <c r="C301">
        <v>1</v>
      </c>
      <c r="D301">
        <v>1</v>
      </c>
      <c r="F301">
        <v>15</v>
      </c>
      <c r="G301">
        <v>2</v>
      </c>
    </row>
    <row r="302" spans="1:7" x14ac:dyDescent="0.2">
      <c r="A302" s="87" t="s">
        <v>681</v>
      </c>
      <c r="B302" s="87" t="s">
        <v>682</v>
      </c>
      <c r="C302">
        <v>1</v>
      </c>
      <c r="D302">
        <v>1</v>
      </c>
      <c r="F302">
        <v>15</v>
      </c>
      <c r="G302">
        <v>2</v>
      </c>
    </row>
    <row r="303" spans="1:7" x14ac:dyDescent="0.2">
      <c r="A303" s="87" t="s">
        <v>683</v>
      </c>
      <c r="B303" s="87" t="s">
        <v>684</v>
      </c>
      <c r="C303">
        <v>1</v>
      </c>
      <c r="D303">
        <v>1</v>
      </c>
      <c r="F303">
        <v>15</v>
      </c>
      <c r="G303">
        <v>2</v>
      </c>
    </row>
    <row r="304" spans="1:7" x14ac:dyDescent="0.2">
      <c r="A304" s="87" t="s">
        <v>685</v>
      </c>
      <c r="B304" s="87" t="s">
        <v>686</v>
      </c>
      <c r="C304">
        <v>1</v>
      </c>
      <c r="D304">
        <v>1</v>
      </c>
      <c r="F304">
        <v>15</v>
      </c>
      <c r="G304">
        <v>2</v>
      </c>
    </row>
    <row r="305" spans="1:7" x14ac:dyDescent="0.2">
      <c r="A305" s="87" t="s">
        <v>687</v>
      </c>
      <c r="B305" s="87" t="s">
        <v>688</v>
      </c>
      <c r="C305">
        <v>1</v>
      </c>
      <c r="D305">
        <v>1</v>
      </c>
      <c r="F305">
        <v>15</v>
      </c>
      <c r="G305">
        <v>2</v>
      </c>
    </row>
    <row r="306" spans="1:7" x14ac:dyDescent="0.2">
      <c r="A306" s="87" t="s">
        <v>689</v>
      </c>
      <c r="B306" s="87" t="s">
        <v>690</v>
      </c>
      <c r="C306">
        <v>1</v>
      </c>
      <c r="D306">
        <v>1</v>
      </c>
      <c r="F306">
        <v>15</v>
      </c>
      <c r="G306">
        <v>2</v>
      </c>
    </row>
    <row r="307" spans="1:7" x14ac:dyDescent="0.2">
      <c r="A307" s="87" t="s">
        <v>691</v>
      </c>
      <c r="B307" s="87" t="s">
        <v>692</v>
      </c>
      <c r="C307">
        <v>1</v>
      </c>
      <c r="D307">
        <v>1</v>
      </c>
      <c r="F307">
        <v>15</v>
      </c>
      <c r="G307">
        <v>2</v>
      </c>
    </row>
    <row r="308" spans="1:7" x14ac:dyDescent="0.2">
      <c r="A308" s="87" t="s">
        <v>693</v>
      </c>
      <c r="B308" s="87" t="s">
        <v>694</v>
      </c>
      <c r="C308">
        <v>1</v>
      </c>
      <c r="D308">
        <v>1</v>
      </c>
      <c r="F308">
        <v>15</v>
      </c>
      <c r="G308">
        <v>2</v>
      </c>
    </row>
    <row r="309" spans="1:7" x14ac:dyDescent="0.2">
      <c r="A309" s="87" t="s">
        <v>695</v>
      </c>
      <c r="B309" s="87" t="s">
        <v>696</v>
      </c>
      <c r="C309">
        <v>1</v>
      </c>
      <c r="D309">
        <v>1</v>
      </c>
      <c r="F309">
        <v>15</v>
      </c>
      <c r="G309">
        <v>2</v>
      </c>
    </row>
    <row r="310" spans="1:7" x14ac:dyDescent="0.2">
      <c r="A310" s="87" t="s">
        <v>697</v>
      </c>
      <c r="B310" s="87" t="s">
        <v>698</v>
      </c>
      <c r="C310">
        <v>1</v>
      </c>
      <c r="D310">
        <v>1</v>
      </c>
      <c r="F310">
        <v>15</v>
      </c>
      <c r="G310">
        <v>2</v>
      </c>
    </row>
    <row r="311" spans="1:7" x14ac:dyDescent="0.2">
      <c r="A311" s="87" t="s">
        <v>699</v>
      </c>
      <c r="B311" s="87" t="s">
        <v>700</v>
      </c>
      <c r="C311">
        <v>1</v>
      </c>
      <c r="D311">
        <v>1</v>
      </c>
      <c r="F311">
        <v>15</v>
      </c>
      <c r="G311">
        <v>2</v>
      </c>
    </row>
    <row r="312" spans="1:7" x14ac:dyDescent="0.2">
      <c r="A312" s="87" t="s">
        <v>701</v>
      </c>
      <c r="B312" s="87" t="s">
        <v>702</v>
      </c>
      <c r="C312">
        <v>1</v>
      </c>
      <c r="D312">
        <v>1</v>
      </c>
      <c r="F312">
        <v>15</v>
      </c>
      <c r="G312">
        <v>2</v>
      </c>
    </row>
    <row r="313" spans="1:7" x14ac:dyDescent="0.2">
      <c r="A313" s="87" t="s">
        <v>703</v>
      </c>
      <c r="B313" s="87" t="s">
        <v>704</v>
      </c>
      <c r="C313">
        <v>1</v>
      </c>
      <c r="D313">
        <v>1</v>
      </c>
      <c r="F313">
        <v>15</v>
      </c>
      <c r="G313">
        <v>2</v>
      </c>
    </row>
    <row r="314" spans="1:7" x14ac:dyDescent="0.2">
      <c r="A314" s="87" t="s">
        <v>705</v>
      </c>
      <c r="B314" s="87" t="s">
        <v>706</v>
      </c>
      <c r="C314">
        <v>1</v>
      </c>
      <c r="D314">
        <v>1</v>
      </c>
      <c r="F314">
        <v>15</v>
      </c>
      <c r="G314">
        <v>2</v>
      </c>
    </row>
    <row r="315" spans="1:7" x14ac:dyDescent="0.2">
      <c r="A315" s="87" t="s">
        <v>707</v>
      </c>
      <c r="B315" s="87" t="s">
        <v>708</v>
      </c>
      <c r="C315">
        <v>1</v>
      </c>
      <c r="D315">
        <v>1</v>
      </c>
      <c r="F315">
        <v>15</v>
      </c>
      <c r="G315">
        <v>2</v>
      </c>
    </row>
    <row r="316" spans="1:7" x14ac:dyDescent="0.2">
      <c r="A316" s="87" t="s">
        <v>709</v>
      </c>
      <c r="B316" s="87" t="s">
        <v>710</v>
      </c>
      <c r="C316">
        <v>1</v>
      </c>
      <c r="D316">
        <v>1</v>
      </c>
      <c r="F316">
        <v>15</v>
      </c>
      <c r="G316">
        <v>2</v>
      </c>
    </row>
    <row r="317" spans="1:7" x14ac:dyDescent="0.2">
      <c r="A317" s="87" t="s">
        <v>711</v>
      </c>
      <c r="B317" s="87" t="s">
        <v>712</v>
      </c>
      <c r="C317">
        <v>1</v>
      </c>
      <c r="D317">
        <v>1</v>
      </c>
      <c r="F317">
        <v>15</v>
      </c>
      <c r="G317">
        <v>2</v>
      </c>
    </row>
    <row r="318" spans="1:7" x14ac:dyDescent="0.2">
      <c r="A318" s="87" t="s">
        <v>713</v>
      </c>
      <c r="B318" s="87" t="s">
        <v>714</v>
      </c>
      <c r="C318">
        <v>1</v>
      </c>
      <c r="D318">
        <v>1</v>
      </c>
      <c r="F318">
        <v>15</v>
      </c>
      <c r="G318">
        <v>2</v>
      </c>
    </row>
    <row r="319" spans="1:7" x14ac:dyDescent="0.2">
      <c r="A319" s="87" t="s">
        <v>715</v>
      </c>
      <c r="B319" s="87" t="s">
        <v>716</v>
      </c>
      <c r="C319">
        <v>1</v>
      </c>
      <c r="D319">
        <v>1</v>
      </c>
      <c r="F319">
        <v>15</v>
      </c>
      <c r="G319">
        <v>2</v>
      </c>
    </row>
    <row r="320" spans="1:7" x14ac:dyDescent="0.2">
      <c r="A320" s="87" t="s">
        <v>717</v>
      </c>
      <c r="B320" s="87" t="s">
        <v>718</v>
      </c>
      <c r="C320">
        <v>1</v>
      </c>
      <c r="D320">
        <v>1</v>
      </c>
      <c r="F320">
        <v>15</v>
      </c>
      <c r="G320">
        <v>2</v>
      </c>
    </row>
    <row r="321" spans="1:12" x14ac:dyDescent="0.2">
      <c r="A321" s="87" t="s">
        <v>719</v>
      </c>
      <c r="B321" s="87" t="s">
        <v>720</v>
      </c>
      <c r="C321">
        <v>1</v>
      </c>
      <c r="D321">
        <v>1</v>
      </c>
      <c r="F321">
        <v>15</v>
      </c>
      <c r="G321">
        <v>2</v>
      </c>
    </row>
    <row r="322" spans="1:12" x14ac:dyDescent="0.2">
      <c r="A322" s="87" t="s">
        <v>721</v>
      </c>
      <c r="B322" s="87" t="s">
        <v>722</v>
      </c>
      <c r="C322">
        <v>1</v>
      </c>
      <c r="D322">
        <v>1</v>
      </c>
      <c r="F322">
        <v>15</v>
      </c>
      <c r="G322">
        <v>2</v>
      </c>
    </row>
    <row r="323" spans="1:12" x14ac:dyDescent="0.2">
      <c r="A323" s="87" t="s">
        <v>723</v>
      </c>
      <c r="B323" s="87" t="s">
        <v>724</v>
      </c>
      <c r="C323">
        <v>1</v>
      </c>
      <c r="D323">
        <v>1</v>
      </c>
      <c r="F323">
        <v>15</v>
      </c>
      <c r="G323">
        <v>2</v>
      </c>
    </row>
    <row r="324" spans="1:12" x14ac:dyDescent="0.2">
      <c r="A324" s="87" t="s">
        <v>725</v>
      </c>
      <c r="B324" s="87" t="s">
        <v>726</v>
      </c>
      <c r="C324">
        <v>1</v>
      </c>
      <c r="D324">
        <v>1</v>
      </c>
      <c r="F324">
        <v>15</v>
      </c>
      <c r="G324">
        <v>2</v>
      </c>
    </row>
    <row r="325" spans="1:12" x14ac:dyDescent="0.2">
      <c r="A325" s="87" t="s">
        <v>727</v>
      </c>
      <c r="B325" s="87" t="s">
        <v>728</v>
      </c>
      <c r="C325">
        <v>1</v>
      </c>
      <c r="D325">
        <v>1</v>
      </c>
      <c r="F325">
        <v>15</v>
      </c>
      <c r="G325">
        <v>2</v>
      </c>
    </row>
    <row r="326" spans="1:12" x14ac:dyDescent="0.2">
      <c r="A326" s="87" t="s">
        <v>729</v>
      </c>
      <c r="B326" s="87" t="s">
        <v>730</v>
      </c>
      <c r="C326">
        <v>1</v>
      </c>
      <c r="D326">
        <v>1</v>
      </c>
      <c r="F326">
        <v>15</v>
      </c>
      <c r="G326">
        <v>2</v>
      </c>
    </row>
    <row r="327" spans="1:12" x14ac:dyDescent="0.2">
      <c r="A327" s="87" t="s">
        <v>731</v>
      </c>
      <c r="B327" s="87" t="s">
        <v>732</v>
      </c>
      <c r="C327">
        <v>1</v>
      </c>
      <c r="D327">
        <v>1</v>
      </c>
      <c r="F327">
        <v>15</v>
      </c>
      <c r="G327">
        <v>2</v>
      </c>
    </row>
    <row r="328" spans="1:12" x14ac:dyDescent="0.2">
      <c r="A328" s="87" t="s">
        <v>733</v>
      </c>
      <c r="B328" s="87" t="s">
        <v>734</v>
      </c>
      <c r="C328">
        <v>1</v>
      </c>
      <c r="D328">
        <v>1</v>
      </c>
      <c r="F328">
        <v>15</v>
      </c>
      <c r="G328">
        <v>2</v>
      </c>
    </row>
    <row r="329" spans="1:12" x14ac:dyDescent="0.2">
      <c r="A329" s="87" t="s">
        <v>735</v>
      </c>
      <c r="B329" s="87" t="s">
        <v>736</v>
      </c>
      <c r="C329">
        <v>1</v>
      </c>
      <c r="D329">
        <v>1</v>
      </c>
      <c r="F329">
        <v>15</v>
      </c>
      <c r="G329">
        <v>2</v>
      </c>
    </row>
    <row r="330" spans="1:12" x14ac:dyDescent="0.2">
      <c r="A330" s="87" t="s">
        <v>737</v>
      </c>
      <c r="B330" s="87" t="s">
        <v>738</v>
      </c>
      <c r="C330">
        <v>1</v>
      </c>
      <c r="D330">
        <v>1</v>
      </c>
      <c r="F330">
        <v>15</v>
      </c>
      <c r="G330">
        <v>2</v>
      </c>
    </row>
    <row r="331" spans="1:12" x14ac:dyDescent="0.2">
      <c r="A331" s="87" t="s">
        <v>739</v>
      </c>
      <c r="B331" s="87" t="s">
        <v>740</v>
      </c>
      <c r="C331">
        <v>1</v>
      </c>
      <c r="D331">
        <v>1</v>
      </c>
      <c r="F331">
        <v>15</v>
      </c>
      <c r="G331">
        <v>2</v>
      </c>
    </row>
    <row r="332" spans="1:12" x14ac:dyDescent="0.2">
      <c r="A332" s="87" t="s">
        <v>741</v>
      </c>
      <c r="B332" s="87" t="s">
        <v>742</v>
      </c>
      <c r="C332">
        <v>1</v>
      </c>
      <c r="D332">
        <v>1</v>
      </c>
      <c r="F332">
        <v>15</v>
      </c>
      <c r="G332">
        <v>2</v>
      </c>
    </row>
    <row r="333" spans="1:12" x14ac:dyDescent="0.2">
      <c r="A333" s="87" t="s">
        <v>743</v>
      </c>
      <c r="B333" s="87" t="s">
        <v>744</v>
      </c>
      <c r="C333">
        <v>1</v>
      </c>
      <c r="D333">
        <v>1</v>
      </c>
      <c r="F333">
        <v>15</v>
      </c>
      <c r="G333">
        <v>2</v>
      </c>
    </row>
    <row r="334" spans="1:12" x14ac:dyDescent="0.2">
      <c r="A334" s="87" t="s">
        <v>745</v>
      </c>
      <c r="B334" s="87" t="s">
        <v>746</v>
      </c>
      <c r="C334">
        <v>1</v>
      </c>
      <c r="D334">
        <v>1</v>
      </c>
      <c r="F334">
        <v>15</v>
      </c>
      <c r="G334">
        <v>2</v>
      </c>
    </row>
    <row r="336" spans="1:12" x14ac:dyDescent="0.2">
      <c r="A336" s="88">
        <v>42827</v>
      </c>
      <c r="B336" s="87" t="s">
        <v>176</v>
      </c>
      <c r="C336" s="87" t="s">
        <v>749</v>
      </c>
      <c r="D336">
        <v>2</v>
      </c>
      <c r="E336">
        <v>2</v>
      </c>
      <c r="F336">
        <v>1</v>
      </c>
      <c r="H336" t="s">
        <v>750</v>
      </c>
      <c r="I336" t="s">
        <v>749</v>
      </c>
      <c r="J336" t="b">
        <v>0</v>
      </c>
      <c r="K336">
        <v>0</v>
      </c>
      <c r="L336"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pageSetUpPr fitToPage="1"/>
  </sheetPr>
  <dimension ref="A1:J82"/>
  <sheetViews>
    <sheetView topLeftCell="A18" zoomScale="130" zoomScaleNormal="130" workbookViewId="0">
      <selection activeCell="C12" sqref="C12:F30"/>
    </sheetView>
  </sheetViews>
  <sheetFormatPr defaultColWidth="9.140625" defaultRowHeight="12.75" x14ac:dyDescent="0.2"/>
  <cols>
    <col min="1" max="1" width="46.42578125" style="1" customWidth="1"/>
    <col min="2" max="2" width="4.7109375" style="1" customWidth="1"/>
    <col min="3" max="3" width="13.28515625" style="1" customWidth="1"/>
    <col min="4" max="4" width="12" style="1" customWidth="1"/>
    <col min="5" max="5" width="11.28515625" style="1" customWidth="1"/>
    <col min="6" max="6" width="12.140625" style="1" customWidth="1"/>
    <col min="7" max="7" width="62.7109375" style="1" customWidth="1"/>
    <col min="8" max="16384" width="9.140625" style="1"/>
  </cols>
  <sheetData>
    <row r="1" spans="1:10" ht="14.25" customHeight="1" x14ac:dyDescent="0.2">
      <c r="E1" s="963" t="s">
        <v>1002</v>
      </c>
      <c r="F1" s="963"/>
      <c r="G1" s="529" t="s">
        <v>70</v>
      </c>
      <c r="H1" s="536">
        <v>27250</v>
      </c>
      <c r="I1" s="536">
        <v>337020</v>
      </c>
    </row>
    <row r="2" spans="1:10" ht="45" customHeight="1" x14ac:dyDescent="0.2">
      <c r="A2" s="965" t="s">
        <v>1330</v>
      </c>
      <c r="B2" s="965"/>
      <c r="C2" s="965"/>
      <c r="D2" s="965"/>
      <c r="E2" s="965"/>
      <c r="F2" s="965"/>
      <c r="G2" s="529" t="s">
        <v>71</v>
      </c>
      <c r="H2" s="536">
        <v>29722</v>
      </c>
      <c r="I2" s="536">
        <v>155337</v>
      </c>
    </row>
    <row r="3" spans="1:10" ht="5.25" customHeight="1" x14ac:dyDescent="0.2">
      <c r="A3" s="121"/>
      <c r="B3" s="121"/>
      <c r="C3" s="121"/>
      <c r="D3" s="121"/>
      <c r="E3" s="121"/>
      <c r="F3" s="121"/>
      <c r="G3" s="529" t="s">
        <v>72</v>
      </c>
      <c r="H3" s="536">
        <v>31037</v>
      </c>
      <c r="I3" s="536">
        <v>3074527</v>
      </c>
    </row>
    <row r="4" spans="1:10" s="115" customFormat="1" ht="14.45" customHeight="1" x14ac:dyDescent="0.2">
      <c r="A4" s="974" t="s">
        <v>1317</v>
      </c>
      <c r="B4" s="974"/>
      <c r="C4" s="974"/>
      <c r="D4" s="974"/>
      <c r="E4" s="974"/>
      <c r="F4" s="974"/>
      <c r="G4" s="529"/>
      <c r="H4" s="536"/>
      <c r="I4" s="536"/>
    </row>
    <row r="5" spans="1:10" s="115" customFormat="1" ht="13.5" customHeight="1" x14ac:dyDescent="0.2">
      <c r="A5" s="1207" t="s">
        <v>1063</v>
      </c>
      <c r="B5" s="1207"/>
      <c r="C5" s="1207"/>
      <c r="D5" s="1207"/>
      <c r="E5" s="1207"/>
      <c r="F5" s="958"/>
      <c r="G5" s="529" t="s">
        <v>74</v>
      </c>
      <c r="H5" s="536">
        <v>26374</v>
      </c>
      <c r="I5" s="536">
        <v>1617160</v>
      </c>
    </row>
    <row r="6" spans="1:10" s="614" customFormat="1" ht="6.75" customHeight="1" x14ac:dyDescent="0.2">
      <c r="A6" s="611"/>
      <c r="B6" s="611"/>
      <c r="C6" s="611"/>
      <c r="D6" s="611"/>
      <c r="E6" s="611"/>
      <c r="F6" s="612"/>
      <c r="G6" s="534" t="s">
        <v>75</v>
      </c>
      <c r="H6" s="613">
        <v>27300</v>
      </c>
      <c r="I6" s="613">
        <v>210906</v>
      </c>
    </row>
    <row r="7" spans="1:10" s="11" customFormat="1" ht="9.75" customHeight="1" x14ac:dyDescent="0.2">
      <c r="A7" s="1208"/>
      <c r="B7" s="1208"/>
      <c r="C7" s="1208"/>
      <c r="D7" s="1208"/>
      <c r="E7" s="1208"/>
      <c r="F7" s="1209"/>
      <c r="G7" s="529" t="s">
        <v>77</v>
      </c>
      <c r="H7" s="536">
        <v>24921</v>
      </c>
      <c r="I7" s="536">
        <v>213622</v>
      </c>
      <c r="J7" s="615"/>
    </row>
    <row r="8" spans="1:10" s="11" customFormat="1" ht="7.5" customHeight="1" thickBot="1" x14ac:dyDescent="0.25">
      <c r="A8" s="1205"/>
      <c r="B8" s="1205"/>
      <c r="C8" s="1205"/>
      <c r="D8" s="1205"/>
      <c r="E8" s="1205"/>
      <c r="F8" s="1206"/>
      <c r="G8" s="544" t="s">
        <v>78</v>
      </c>
      <c r="H8" s="545">
        <v>25857</v>
      </c>
      <c r="I8" s="545">
        <v>309246</v>
      </c>
    </row>
    <row r="9" spans="1:10" s="11" customFormat="1" ht="131.25" customHeight="1" x14ac:dyDescent="0.2">
      <c r="A9" s="616" t="s">
        <v>1007</v>
      </c>
      <c r="B9" s="617" t="s">
        <v>753</v>
      </c>
      <c r="C9" s="617" t="s">
        <v>1008</v>
      </c>
      <c r="D9" s="617" t="s">
        <v>1308</v>
      </c>
      <c r="E9" s="617" t="s">
        <v>1307</v>
      </c>
      <c r="F9" s="618" t="s">
        <v>1009</v>
      </c>
      <c r="G9" s="544" t="s">
        <v>79</v>
      </c>
      <c r="H9" s="545">
        <v>35726</v>
      </c>
      <c r="I9" s="545">
        <v>542345</v>
      </c>
    </row>
    <row r="10" spans="1:10" s="11" customFormat="1" ht="12" customHeight="1" thickBot="1" x14ac:dyDescent="0.25">
      <c r="A10" s="619">
        <v>1</v>
      </c>
      <c r="B10" s="620">
        <v>2</v>
      </c>
      <c r="C10" s="620">
        <v>3</v>
      </c>
      <c r="D10" s="620">
        <v>4</v>
      </c>
      <c r="E10" s="621">
        <v>5</v>
      </c>
      <c r="F10" s="622">
        <v>6</v>
      </c>
      <c r="G10" s="544" t="s">
        <v>80</v>
      </c>
      <c r="H10" s="545">
        <v>49734</v>
      </c>
      <c r="I10" s="545">
        <v>704327</v>
      </c>
    </row>
    <row r="11" spans="1:10" s="11" customFormat="1" x14ac:dyDescent="0.2">
      <c r="A11" s="623" t="s">
        <v>1010</v>
      </c>
      <c r="B11" s="17"/>
      <c r="C11" s="624"/>
      <c r="D11" s="625"/>
      <c r="E11" s="626"/>
      <c r="F11" s="627"/>
      <c r="G11" s="544" t="s">
        <v>81</v>
      </c>
      <c r="H11" s="545">
        <v>26700</v>
      </c>
      <c r="I11" s="545">
        <v>552779</v>
      </c>
    </row>
    <row r="12" spans="1:10" s="11" customFormat="1" x14ac:dyDescent="0.2">
      <c r="A12" s="520" t="s">
        <v>1011</v>
      </c>
      <c r="B12" s="8" t="s">
        <v>782</v>
      </c>
      <c r="C12" s="359"/>
      <c r="D12" s="206"/>
      <c r="E12" s="307"/>
      <c r="F12" s="231"/>
      <c r="G12" s="544" t="s">
        <v>82</v>
      </c>
      <c r="H12" s="545">
        <v>26276</v>
      </c>
      <c r="I12" s="545">
        <v>648917</v>
      </c>
    </row>
    <row r="13" spans="1:10" s="11" customFormat="1" x14ac:dyDescent="0.2">
      <c r="A13" s="520" t="s">
        <v>1291</v>
      </c>
      <c r="B13" s="8" t="s">
        <v>783</v>
      </c>
      <c r="C13" s="359"/>
      <c r="D13" s="206"/>
      <c r="E13" s="307"/>
      <c r="F13" s="231"/>
      <c r="G13" s="544" t="s">
        <v>83</v>
      </c>
      <c r="H13" s="545">
        <v>80008</v>
      </c>
      <c r="I13" s="545">
        <v>614724</v>
      </c>
    </row>
    <row r="14" spans="1:10" s="11" customFormat="1" x14ac:dyDescent="0.2">
      <c r="A14" s="520" t="s">
        <v>1292</v>
      </c>
      <c r="B14" s="8" t="s">
        <v>784</v>
      </c>
      <c r="C14" s="359"/>
      <c r="D14" s="206"/>
      <c r="E14" s="307"/>
      <c r="F14" s="231"/>
      <c r="G14" s="544" t="s">
        <v>84</v>
      </c>
      <c r="H14" s="545">
        <v>27254</v>
      </c>
      <c r="I14" s="545">
        <v>519790</v>
      </c>
    </row>
    <row r="15" spans="1:10" s="11" customFormat="1" ht="25.5" x14ac:dyDescent="0.2">
      <c r="A15" s="520" t="s">
        <v>1012</v>
      </c>
      <c r="B15" s="8" t="s">
        <v>785</v>
      </c>
      <c r="C15" s="359"/>
      <c r="D15" s="206"/>
      <c r="E15" s="307"/>
      <c r="F15" s="231"/>
      <c r="G15" s="544" t="s">
        <v>85</v>
      </c>
      <c r="H15" s="545">
        <v>36547</v>
      </c>
      <c r="I15" s="545">
        <v>2932564</v>
      </c>
    </row>
    <row r="16" spans="1:10" s="11" customFormat="1" ht="28.5" customHeight="1" thickBot="1" x14ac:dyDescent="0.25">
      <c r="A16" s="520" t="s">
        <v>1013</v>
      </c>
      <c r="B16" s="8" t="s">
        <v>786</v>
      </c>
      <c r="C16" s="628"/>
      <c r="D16" s="628"/>
      <c r="E16" s="628"/>
      <c r="F16" s="629"/>
      <c r="G16" s="544" t="s">
        <v>86</v>
      </c>
      <c r="H16" s="545">
        <v>38172</v>
      </c>
      <c r="I16" s="545">
        <v>179864</v>
      </c>
    </row>
    <row r="17" spans="1:9" s="615" customFormat="1" ht="28.5" customHeight="1" thickBot="1" x14ac:dyDescent="0.25">
      <c r="A17" s="633" t="s">
        <v>1015</v>
      </c>
      <c r="B17" s="634" t="s">
        <v>781</v>
      </c>
      <c r="C17" s="635"/>
      <c r="D17" s="635"/>
      <c r="E17" s="635"/>
      <c r="F17" s="609"/>
      <c r="G17" s="529" t="s">
        <v>91</v>
      </c>
      <c r="H17" s="536">
        <v>24280</v>
      </c>
      <c r="I17" s="536">
        <v>1904622</v>
      </c>
    </row>
    <row r="18" spans="1:9" s="615" customFormat="1" ht="18" customHeight="1" x14ac:dyDescent="0.2">
      <c r="A18" s="623" t="s">
        <v>936</v>
      </c>
      <c r="B18" s="17"/>
      <c r="C18" s="624"/>
      <c r="D18" s="625"/>
      <c r="E18" s="636"/>
      <c r="F18" s="627"/>
      <c r="G18" s="529" t="s">
        <v>92</v>
      </c>
      <c r="H18" s="536">
        <v>32102</v>
      </c>
      <c r="I18" s="536">
        <v>3981055</v>
      </c>
    </row>
    <row r="19" spans="1:9" s="615" customFormat="1" x14ac:dyDescent="0.2">
      <c r="A19" s="84" t="s">
        <v>1296</v>
      </c>
      <c r="B19" s="8" t="s">
        <v>916</v>
      </c>
      <c r="C19" s="359"/>
      <c r="D19" s="206"/>
      <c r="E19" s="307"/>
      <c r="F19" s="231"/>
      <c r="G19" s="529" t="s">
        <v>93</v>
      </c>
      <c r="H19" s="536">
        <v>43008</v>
      </c>
      <c r="I19" s="536">
        <v>2139877</v>
      </c>
    </row>
    <row r="20" spans="1:9" s="615" customFormat="1" x14ac:dyDescent="0.2">
      <c r="A20" s="84" t="s">
        <v>1292</v>
      </c>
      <c r="B20" s="8" t="s">
        <v>917</v>
      </c>
      <c r="C20" s="359"/>
      <c r="D20" s="206"/>
      <c r="E20" s="307"/>
      <c r="F20" s="231"/>
      <c r="G20" s="529" t="s">
        <v>94</v>
      </c>
      <c r="H20" s="536">
        <v>40735</v>
      </c>
      <c r="I20" s="536">
        <v>1493130</v>
      </c>
    </row>
    <row r="21" spans="1:9" s="615" customFormat="1" ht="38.25" x14ac:dyDescent="0.2">
      <c r="A21" s="84" t="s">
        <v>1294</v>
      </c>
      <c r="B21" s="8" t="s">
        <v>965</v>
      </c>
      <c r="C21" s="359"/>
      <c r="D21" s="206"/>
      <c r="E21" s="307"/>
      <c r="F21" s="231"/>
      <c r="G21" s="529" t="s">
        <v>95</v>
      </c>
      <c r="H21" s="536">
        <v>28677</v>
      </c>
      <c r="I21" s="536">
        <v>1957619</v>
      </c>
    </row>
    <row r="22" spans="1:9" s="615" customFormat="1" ht="29.25" customHeight="1" x14ac:dyDescent="0.2">
      <c r="A22" s="84" t="s">
        <v>65</v>
      </c>
      <c r="B22" s="8" t="s">
        <v>1016</v>
      </c>
      <c r="C22" s="359"/>
      <c r="D22" s="206"/>
      <c r="E22" s="307"/>
      <c r="F22" s="231"/>
      <c r="G22" s="529" t="s">
        <v>96</v>
      </c>
      <c r="H22" s="536">
        <v>45750</v>
      </c>
      <c r="I22" s="536">
        <v>1025799</v>
      </c>
    </row>
    <row r="23" spans="1:9" s="615" customFormat="1" ht="29.25" customHeight="1" x14ac:dyDescent="0.2">
      <c r="A23" s="84" t="s">
        <v>1013</v>
      </c>
      <c r="B23" s="8" t="s">
        <v>1017</v>
      </c>
      <c r="C23" s="628"/>
      <c r="D23" s="628"/>
      <c r="E23" s="628"/>
      <c r="F23" s="629"/>
      <c r="G23" s="529" t="s">
        <v>97</v>
      </c>
      <c r="H23" s="536">
        <v>40631</v>
      </c>
      <c r="I23" s="536">
        <v>639378</v>
      </c>
    </row>
    <row r="24" spans="1:9" s="615" customFormat="1" x14ac:dyDescent="0.2">
      <c r="A24" s="18" t="s">
        <v>1014</v>
      </c>
      <c r="B24" s="8"/>
      <c r="C24" s="362"/>
      <c r="D24" s="630"/>
      <c r="E24" s="631"/>
      <c r="F24" s="632"/>
      <c r="G24" s="529" t="s">
        <v>98</v>
      </c>
      <c r="H24" s="536">
        <v>41980</v>
      </c>
      <c r="I24" s="536">
        <v>950437</v>
      </c>
    </row>
    <row r="25" spans="1:9" s="615" customFormat="1" ht="54" customHeight="1" x14ac:dyDescent="0.2">
      <c r="A25" s="637" t="s">
        <v>1295</v>
      </c>
      <c r="B25" s="8" t="s">
        <v>1018</v>
      </c>
      <c r="C25" s="359"/>
      <c r="D25" s="206"/>
      <c r="E25" s="307"/>
      <c r="F25" s="231"/>
      <c r="G25" s="529" t="s">
        <v>99</v>
      </c>
      <c r="H25" s="536">
        <v>31973</v>
      </c>
      <c r="I25" s="536">
        <v>749422</v>
      </c>
    </row>
    <row r="26" spans="1:9" s="615" customFormat="1" ht="15.75" customHeight="1" x14ac:dyDescent="0.2">
      <c r="A26" s="637" t="s">
        <v>1293</v>
      </c>
      <c r="B26" s="8" t="s">
        <v>1019</v>
      </c>
      <c r="C26" s="359"/>
      <c r="D26" s="206"/>
      <c r="E26" s="307"/>
      <c r="F26" s="231"/>
      <c r="G26" s="529" t="s">
        <v>100</v>
      </c>
      <c r="H26" s="536">
        <v>29821</v>
      </c>
      <c r="I26" s="536">
        <v>1238277</v>
      </c>
    </row>
    <row r="27" spans="1:9" s="615" customFormat="1" ht="15.75" customHeight="1" x14ac:dyDescent="0.2">
      <c r="A27" s="638"/>
      <c r="B27" s="639" t="s">
        <v>1020</v>
      </c>
      <c r="C27" s="359"/>
      <c r="D27" s="206"/>
      <c r="E27" s="307"/>
      <c r="F27" s="231"/>
      <c r="G27" s="529"/>
      <c r="H27" s="536"/>
      <c r="I27" s="536"/>
    </row>
    <row r="28" spans="1:9" s="615" customFormat="1" ht="13.5" thickBot="1" x14ac:dyDescent="0.25">
      <c r="A28" s="638"/>
      <c r="B28" s="639" t="s">
        <v>1081</v>
      </c>
      <c r="C28" s="359"/>
      <c r="D28" s="206"/>
      <c r="E28" s="307"/>
      <c r="F28" s="231"/>
      <c r="G28" s="529" t="s">
        <v>101</v>
      </c>
      <c r="H28" s="536">
        <v>24668</v>
      </c>
      <c r="I28" s="536">
        <v>1025305</v>
      </c>
    </row>
    <row r="29" spans="1:9" s="615" customFormat="1" ht="27" customHeight="1" thickBot="1" x14ac:dyDescent="0.25">
      <c r="A29" s="640" t="s">
        <v>1021</v>
      </c>
      <c r="B29" s="641" t="s">
        <v>840</v>
      </c>
      <c r="C29" s="642"/>
      <c r="D29" s="642"/>
      <c r="E29" s="642"/>
      <c r="F29" s="608"/>
      <c r="G29" s="529" t="s">
        <v>102</v>
      </c>
      <c r="H29" s="536">
        <v>27398</v>
      </c>
      <c r="I29" s="536">
        <v>1177255</v>
      </c>
    </row>
    <row r="30" spans="1:9" s="11" customFormat="1" ht="13.5" thickBot="1" x14ac:dyDescent="0.25">
      <c r="A30" s="643" t="s">
        <v>1082</v>
      </c>
      <c r="B30" s="526" t="s">
        <v>972</v>
      </c>
      <c r="C30" s="591"/>
      <c r="D30" s="644"/>
      <c r="E30" s="591"/>
      <c r="F30" s="226"/>
      <c r="G30" s="544" t="s">
        <v>112</v>
      </c>
      <c r="H30" s="545">
        <v>25580</v>
      </c>
      <c r="I30" s="545">
        <v>1100535</v>
      </c>
    </row>
    <row r="31" spans="1:9" s="11" customFormat="1" x14ac:dyDescent="0.2">
      <c r="A31" s="1101"/>
      <c r="B31" s="1102"/>
      <c r="C31" s="1102"/>
      <c r="D31" s="1102"/>
      <c r="E31" s="1102"/>
      <c r="F31" s="1102"/>
      <c r="G31" s="544" t="s">
        <v>1109</v>
      </c>
      <c r="H31" s="545">
        <v>25560</v>
      </c>
      <c r="I31" s="545">
        <v>547101</v>
      </c>
    </row>
    <row r="32" spans="1:9" s="11" customFormat="1" ht="14.25" customHeight="1" x14ac:dyDescent="0.2">
      <c r="A32" s="1"/>
      <c r="B32" s="1"/>
      <c r="C32" s="1"/>
      <c r="D32" s="1"/>
      <c r="E32" s="1"/>
      <c r="F32" s="1"/>
      <c r="G32" s="544" t="s">
        <v>120</v>
      </c>
      <c r="H32" s="545">
        <v>57845</v>
      </c>
      <c r="I32" s="545">
        <v>633618</v>
      </c>
    </row>
    <row r="33" spans="1:9" s="11" customFormat="1" ht="13.5" customHeight="1" x14ac:dyDescent="0.2">
      <c r="A33" s="1"/>
      <c r="B33" s="1"/>
      <c r="C33" s="1"/>
      <c r="D33" s="1"/>
      <c r="E33" s="1"/>
      <c r="F33" s="1"/>
      <c r="G33" s="544" t="s">
        <v>121</v>
      </c>
      <c r="H33" s="545">
        <v>34899</v>
      </c>
      <c r="I33" s="545">
        <v>2663616</v>
      </c>
    </row>
    <row r="34" spans="1:9" s="11" customFormat="1" ht="13.5" customHeight="1" x14ac:dyDescent="0.2">
      <c r="A34" s="1"/>
      <c r="B34" s="1"/>
      <c r="C34" s="1"/>
      <c r="D34" s="1"/>
      <c r="E34" s="1"/>
      <c r="F34" s="1"/>
      <c r="G34" s="544" t="s">
        <v>122</v>
      </c>
      <c r="H34" s="545">
        <v>31221</v>
      </c>
      <c r="I34" s="545">
        <v>516167</v>
      </c>
    </row>
    <row r="35" spans="1:9" s="11" customFormat="1" x14ac:dyDescent="0.2">
      <c r="A35" s="1"/>
      <c r="B35" s="1"/>
      <c r="C35" s="1"/>
      <c r="D35" s="1"/>
      <c r="E35" s="1"/>
      <c r="F35" s="1"/>
      <c r="G35" s="544" t="s">
        <v>123</v>
      </c>
      <c r="H35" s="545">
        <v>33972</v>
      </c>
      <c r="I35" s="545">
        <v>2131289</v>
      </c>
    </row>
    <row r="36" spans="1:9" s="11" customFormat="1" x14ac:dyDescent="0.2">
      <c r="A36" s="1"/>
      <c r="B36" s="1"/>
      <c r="C36" s="1"/>
      <c r="D36" s="1"/>
      <c r="E36" s="1"/>
      <c r="F36" s="1"/>
      <c r="G36" s="544" t="s">
        <v>1110</v>
      </c>
      <c r="H36" s="545">
        <v>33452</v>
      </c>
      <c r="I36" s="545">
        <v>1565520</v>
      </c>
    </row>
    <row r="37" spans="1:9" s="11" customFormat="1" x14ac:dyDescent="0.2">
      <c r="A37" s="1"/>
      <c r="B37" s="1"/>
      <c r="C37" s="1"/>
      <c r="D37" s="1"/>
      <c r="E37" s="1"/>
      <c r="F37" s="1"/>
      <c r="G37" s="544" t="s">
        <v>125</v>
      </c>
      <c r="H37" s="545">
        <v>27966</v>
      </c>
      <c r="I37" s="545">
        <v>1631760</v>
      </c>
    </row>
    <row r="38" spans="1:9" s="11" customFormat="1" x14ac:dyDescent="0.2">
      <c r="A38" s="1"/>
      <c r="B38" s="1"/>
      <c r="C38" s="1"/>
      <c r="D38" s="1"/>
      <c r="E38" s="1"/>
      <c r="F38" s="1"/>
      <c r="G38" s="544" t="s">
        <v>126</v>
      </c>
      <c r="H38" s="545">
        <v>27196</v>
      </c>
      <c r="I38" s="545">
        <v>651668</v>
      </c>
    </row>
    <row r="39" spans="1:9" s="11" customFormat="1" x14ac:dyDescent="0.2">
      <c r="A39" s="1"/>
      <c r="B39" s="1"/>
      <c r="C39" s="1"/>
      <c r="D39" s="1"/>
      <c r="E39" s="1"/>
      <c r="F39" s="1"/>
      <c r="G39" s="544" t="s">
        <v>127</v>
      </c>
      <c r="H39" s="545">
        <v>27459</v>
      </c>
      <c r="I39" s="545">
        <v>1106153</v>
      </c>
    </row>
    <row r="40" spans="1:9" s="11" customFormat="1" x14ac:dyDescent="0.2">
      <c r="A40" s="1"/>
      <c r="B40" s="1"/>
      <c r="C40" s="1"/>
      <c r="D40" s="1"/>
      <c r="E40" s="1"/>
      <c r="F40" s="1"/>
      <c r="G40" s="544" t="s">
        <v>128</v>
      </c>
      <c r="H40" s="545">
        <v>36869</v>
      </c>
      <c r="I40" s="545">
        <v>2090972</v>
      </c>
    </row>
    <row r="41" spans="1:9" s="11" customFormat="1" x14ac:dyDescent="0.2">
      <c r="A41" s="1"/>
      <c r="B41" s="1"/>
      <c r="C41" s="1"/>
      <c r="D41" s="1"/>
      <c r="E41" s="1"/>
      <c r="F41" s="1"/>
      <c r="G41" s="544" t="s">
        <v>129</v>
      </c>
      <c r="H41" s="545">
        <v>25694</v>
      </c>
      <c r="I41" s="545">
        <v>560521</v>
      </c>
    </row>
    <row r="42" spans="1:9" s="11" customFormat="1" x14ac:dyDescent="0.2">
      <c r="A42" s="1"/>
      <c r="B42" s="1"/>
      <c r="C42" s="1"/>
      <c r="D42" s="1"/>
      <c r="E42" s="1"/>
      <c r="F42" s="1"/>
      <c r="G42" s="544" t="s">
        <v>130</v>
      </c>
      <c r="H42" s="545">
        <v>29661</v>
      </c>
      <c r="I42" s="545">
        <v>3279410</v>
      </c>
    </row>
    <row r="43" spans="1:9" s="11" customFormat="1" x14ac:dyDescent="0.2">
      <c r="A43" s="1"/>
      <c r="B43" s="1"/>
      <c r="C43" s="1"/>
      <c r="D43" s="1"/>
      <c r="E43" s="1"/>
      <c r="F43" s="1"/>
      <c r="G43" s="544" t="s">
        <v>131</v>
      </c>
      <c r="H43" s="545">
        <v>29678</v>
      </c>
      <c r="I43" s="545">
        <v>941910</v>
      </c>
    </row>
    <row r="44" spans="1:9" s="11" customFormat="1" x14ac:dyDescent="0.2">
      <c r="A44" s="1"/>
      <c r="B44" s="1"/>
      <c r="C44" s="1"/>
      <c r="D44" s="1"/>
      <c r="E44" s="1"/>
      <c r="F44" s="1"/>
      <c r="G44" s="544" t="s">
        <v>132</v>
      </c>
      <c r="H44" s="545">
        <v>32647</v>
      </c>
      <c r="I44" s="545">
        <v>2469659</v>
      </c>
    </row>
    <row r="45" spans="1:9" s="11" customFormat="1" x14ac:dyDescent="0.2">
      <c r="A45" s="1"/>
      <c r="B45" s="1"/>
      <c r="C45" s="1"/>
      <c r="D45" s="1"/>
      <c r="E45" s="1"/>
      <c r="F45" s="1"/>
      <c r="G45" s="544" t="s">
        <v>133</v>
      </c>
      <c r="H45" s="545">
        <v>26932</v>
      </c>
      <c r="I45" s="545">
        <v>1981318</v>
      </c>
    </row>
    <row r="46" spans="1:9" s="11" customFormat="1" x14ac:dyDescent="0.2">
      <c r="A46" s="1"/>
      <c r="B46" s="1"/>
      <c r="C46" s="1"/>
      <c r="D46" s="1"/>
      <c r="E46" s="1"/>
      <c r="F46" s="1"/>
      <c r="G46" s="544" t="s">
        <v>134</v>
      </c>
      <c r="H46" s="545">
        <v>68427</v>
      </c>
      <c r="I46" s="545">
        <v>385032</v>
      </c>
    </row>
    <row r="47" spans="1:9" s="11" customFormat="1" x14ac:dyDescent="0.2">
      <c r="A47" s="1"/>
      <c r="B47" s="1"/>
      <c r="C47" s="1"/>
      <c r="D47" s="1"/>
      <c r="E47" s="1"/>
      <c r="F47" s="1"/>
      <c r="G47" s="544" t="s">
        <v>135</v>
      </c>
      <c r="H47" s="545">
        <v>35999</v>
      </c>
      <c r="I47" s="545">
        <v>3435797</v>
      </c>
    </row>
    <row r="48" spans="1:9" s="11" customFormat="1" x14ac:dyDescent="0.2">
      <c r="A48" s="1"/>
      <c r="B48" s="1"/>
      <c r="C48" s="1"/>
      <c r="D48" s="1"/>
      <c r="E48" s="1"/>
      <c r="F48" s="1"/>
      <c r="G48" s="544" t="s">
        <v>136</v>
      </c>
      <c r="H48" s="545">
        <v>27282</v>
      </c>
      <c r="I48" s="545">
        <v>796261</v>
      </c>
    </row>
    <row r="49" spans="1:10" s="11" customFormat="1" x14ac:dyDescent="0.2">
      <c r="A49" s="1"/>
      <c r="B49" s="1"/>
      <c r="C49" s="1"/>
      <c r="D49" s="1"/>
      <c r="E49" s="1"/>
      <c r="F49" s="1"/>
      <c r="G49" s="544" t="s">
        <v>137</v>
      </c>
      <c r="H49" s="545">
        <v>27302</v>
      </c>
      <c r="I49" s="545">
        <v>864614</v>
      </c>
    </row>
    <row r="50" spans="1:10" s="11" customFormat="1" x14ac:dyDescent="0.2">
      <c r="A50" s="1"/>
      <c r="B50" s="1"/>
      <c r="C50" s="1"/>
      <c r="D50" s="1"/>
      <c r="E50" s="1"/>
      <c r="F50" s="1"/>
      <c r="G50" s="544" t="s">
        <v>138</v>
      </c>
      <c r="H50" s="545">
        <v>30722</v>
      </c>
      <c r="I50" s="545">
        <v>1106891</v>
      </c>
    </row>
    <row r="51" spans="1:10" s="11" customFormat="1" x14ac:dyDescent="0.2">
      <c r="A51" s="1"/>
      <c r="B51" s="1"/>
      <c r="C51" s="1"/>
      <c r="D51" s="1"/>
      <c r="E51" s="1"/>
      <c r="F51" s="1"/>
      <c r="G51" s="544" t="s">
        <v>1111</v>
      </c>
      <c r="H51" s="545">
        <v>41077</v>
      </c>
      <c r="I51" s="545">
        <v>767697</v>
      </c>
    </row>
    <row r="52" spans="1:10" s="11" customFormat="1" x14ac:dyDescent="0.2">
      <c r="A52" s="1"/>
      <c r="B52" s="1"/>
      <c r="C52" s="1"/>
      <c r="D52" s="1"/>
      <c r="E52" s="1"/>
      <c r="F52" s="1"/>
      <c r="G52" s="544" t="s">
        <v>140</v>
      </c>
      <c r="H52" s="545">
        <v>31700</v>
      </c>
      <c r="I52" s="545">
        <v>1227356</v>
      </c>
    </row>
    <row r="53" spans="1:10" s="11" customFormat="1" ht="28.5" customHeight="1" x14ac:dyDescent="0.2">
      <c r="A53" s="1"/>
      <c r="B53" s="1"/>
      <c r="C53" s="1"/>
      <c r="D53" s="1"/>
      <c r="E53" s="1"/>
      <c r="F53" s="1"/>
      <c r="G53" s="544" t="s">
        <v>141</v>
      </c>
      <c r="H53" s="545">
        <v>42916</v>
      </c>
      <c r="I53" s="545">
        <v>1072940</v>
      </c>
    </row>
    <row r="54" spans="1:10" s="11" customFormat="1" x14ac:dyDescent="0.2">
      <c r="A54" s="1"/>
      <c r="B54" s="1"/>
      <c r="C54" s="1"/>
      <c r="D54" s="1"/>
      <c r="E54" s="1"/>
      <c r="F54" s="1"/>
      <c r="G54" s="544" t="s">
        <v>142</v>
      </c>
      <c r="H54" s="545">
        <v>26487</v>
      </c>
      <c r="I54" s="545">
        <v>1043727</v>
      </c>
    </row>
    <row r="55" spans="1:10" s="11" customFormat="1" ht="18" customHeight="1" x14ac:dyDescent="0.2">
      <c r="A55" s="1"/>
      <c r="B55" s="1"/>
      <c r="C55" s="1"/>
      <c r="D55" s="1"/>
      <c r="E55" s="1"/>
      <c r="F55" s="1"/>
      <c r="G55" s="544" t="s">
        <v>143</v>
      </c>
      <c r="H55" s="545">
        <v>34098</v>
      </c>
      <c r="I55" s="545">
        <v>2723860</v>
      </c>
    </row>
    <row r="56" spans="1:10" s="11" customFormat="1" ht="28.5" customHeight="1" x14ac:dyDescent="0.2">
      <c r="A56" s="1"/>
      <c r="B56" s="1"/>
      <c r="C56" s="1"/>
      <c r="D56" s="1"/>
      <c r="E56" s="1"/>
      <c r="F56" s="1"/>
      <c r="G56" s="544" t="s">
        <v>144</v>
      </c>
      <c r="H56" s="545">
        <v>38089</v>
      </c>
      <c r="I56" s="545">
        <v>819090</v>
      </c>
    </row>
    <row r="57" spans="1:10" s="11" customFormat="1" x14ac:dyDescent="0.2">
      <c r="A57" s="1"/>
      <c r="B57" s="1"/>
      <c r="C57" s="1"/>
      <c r="D57" s="1"/>
      <c r="E57" s="1"/>
      <c r="F57" s="1"/>
      <c r="G57" s="544" t="s">
        <v>145</v>
      </c>
      <c r="H57" s="545">
        <v>31575</v>
      </c>
      <c r="I57" s="545">
        <v>1037949</v>
      </c>
    </row>
    <row r="58" spans="1:10" s="615" customFormat="1" ht="26.25" customHeight="1" x14ac:dyDescent="0.2">
      <c r="A58" s="1"/>
      <c r="B58" s="1"/>
      <c r="C58" s="1"/>
      <c r="D58" s="1"/>
      <c r="E58" s="1"/>
      <c r="F58" s="1"/>
      <c r="G58" s="544" t="s">
        <v>146</v>
      </c>
      <c r="H58" s="545">
        <v>82593</v>
      </c>
      <c r="I58" s="545">
        <v>7315739</v>
      </c>
      <c r="J58" s="11"/>
    </row>
    <row r="59" spans="1:10" s="11" customFormat="1" x14ac:dyDescent="0.2">
      <c r="A59" s="1"/>
      <c r="B59" s="1"/>
      <c r="C59" s="1"/>
      <c r="D59" s="1"/>
      <c r="E59" s="1"/>
      <c r="F59" s="1"/>
      <c r="G59" s="529" t="s">
        <v>147</v>
      </c>
      <c r="H59" s="536">
        <v>54444</v>
      </c>
      <c r="I59" s="536">
        <v>3728035</v>
      </c>
      <c r="J59" s="615"/>
    </row>
    <row r="60" spans="1:10" s="615" customFormat="1" x14ac:dyDescent="0.2">
      <c r="A60" s="1"/>
      <c r="B60" s="1"/>
      <c r="C60" s="1"/>
      <c r="D60" s="1"/>
      <c r="E60" s="1"/>
      <c r="F60" s="1"/>
      <c r="G60" s="544" t="s">
        <v>148</v>
      </c>
      <c r="H60" s="545">
        <v>36829</v>
      </c>
      <c r="I60" s="545">
        <v>132377</v>
      </c>
      <c r="J60" s="11"/>
    </row>
    <row r="61" spans="1:10" s="615" customFormat="1" ht="15" customHeight="1" x14ac:dyDescent="0.2">
      <c r="A61" s="1"/>
      <c r="B61" s="1"/>
      <c r="C61" s="1"/>
      <c r="D61" s="1"/>
      <c r="E61" s="1"/>
      <c r="F61" s="1"/>
      <c r="G61" s="529" t="s">
        <v>149</v>
      </c>
      <c r="H61" s="536">
        <v>91657</v>
      </c>
      <c r="I61" s="536">
        <v>32924</v>
      </c>
    </row>
    <row r="62" spans="1:10" s="615" customFormat="1" x14ac:dyDescent="0.2">
      <c r="A62" s="1"/>
      <c r="B62" s="1"/>
      <c r="C62" s="1"/>
      <c r="D62" s="1"/>
      <c r="E62" s="1"/>
      <c r="F62" s="1"/>
      <c r="G62" s="529" t="s">
        <v>150</v>
      </c>
      <c r="H62" s="536">
        <v>80911</v>
      </c>
      <c r="I62" s="536">
        <v>1117381</v>
      </c>
    </row>
    <row r="63" spans="1:10" s="615" customFormat="1" x14ac:dyDescent="0.2">
      <c r="A63" s="1"/>
      <c r="B63" s="1"/>
      <c r="C63" s="1"/>
      <c r="D63" s="1"/>
      <c r="E63" s="1"/>
      <c r="F63" s="1"/>
      <c r="G63" s="529" t="s">
        <v>151</v>
      </c>
      <c r="H63" s="536">
        <v>97495</v>
      </c>
      <c r="I63" s="536">
        <v>34744</v>
      </c>
    </row>
    <row r="64" spans="1:10" s="615" customFormat="1" x14ac:dyDescent="0.2">
      <c r="A64" s="1"/>
      <c r="B64" s="1"/>
      <c r="C64" s="1"/>
      <c r="D64" s="1"/>
      <c r="E64" s="1"/>
      <c r="F64" s="1"/>
      <c r="G64" s="529" t="s">
        <v>152</v>
      </c>
      <c r="H64" s="536">
        <v>87911</v>
      </c>
      <c r="I64" s="536">
        <v>363091</v>
      </c>
    </row>
    <row r="65" spans="1:10" s="615" customFormat="1" x14ac:dyDescent="0.2">
      <c r="A65" s="1"/>
      <c r="B65" s="1"/>
      <c r="C65" s="1"/>
      <c r="D65" s="1"/>
      <c r="E65" s="1"/>
      <c r="F65" s="1"/>
      <c r="G65" s="529" t="s">
        <v>153</v>
      </c>
      <c r="H65" s="536">
        <v>21619</v>
      </c>
      <c r="I65" s="536">
        <v>1510328</v>
      </c>
    </row>
    <row r="66" spans="1:10" s="615" customFormat="1" x14ac:dyDescent="0.2">
      <c r="A66" s="1"/>
      <c r="B66" s="1"/>
      <c r="C66" s="1"/>
      <c r="D66" s="1"/>
      <c r="E66" s="1"/>
      <c r="F66" s="1"/>
      <c r="G66" s="529" t="s">
        <v>154</v>
      </c>
      <c r="H66" s="536">
        <v>21329</v>
      </c>
      <c r="I66" s="536">
        <v>304126</v>
      </c>
    </row>
    <row r="67" spans="1:10" s="615" customFormat="1" ht="27.75" customHeight="1" x14ac:dyDescent="0.2">
      <c r="A67" s="1"/>
      <c r="B67" s="1"/>
      <c r="C67" s="1"/>
      <c r="D67" s="1"/>
      <c r="E67" s="1"/>
      <c r="F67" s="1"/>
    </row>
    <row r="68" spans="1:10" s="615" customFormat="1" x14ac:dyDescent="0.2">
      <c r="A68" s="1"/>
      <c r="B68" s="1"/>
      <c r="C68" s="1"/>
      <c r="D68" s="1"/>
      <c r="E68" s="1"/>
      <c r="F68" s="1"/>
    </row>
    <row r="69" spans="1:10" s="615" customFormat="1" x14ac:dyDescent="0.2">
      <c r="A69" s="1"/>
      <c r="B69" s="1"/>
      <c r="C69" s="1"/>
      <c r="D69" s="1"/>
      <c r="E69" s="1"/>
      <c r="F69" s="1"/>
    </row>
    <row r="70" spans="1:10" s="615" customFormat="1" x14ac:dyDescent="0.2">
      <c r="A70" s="1"/>
      <c r="B70" s="1"/>
      <c r="C70" s="1"/>
      <c r="D70" s="1"/>
      <c r="E70" s="1"/>
      <c r="F70" s="1"/>
    </row>
    <row r="71" spans="1:10" s="615" customFormat="1" x14ac:dyDescent="0.2">
      <c r="A71" s="1"/>
      <c r="B71" s="1"/>
      <c r="C71" s="1"/>
      <c r="D71" s="1"/>
      <c r="E71" s="1"/>
      <c r="F71" s="1"/>
    </row>
    <row r="72" spans="1:10" s="615" customFormat="1" x14ac:dyDescent="0.2">
      <c r="A72" s="1"/>
      <c r="B72" s="1"/>
      <c r="C72" s="1"/>
      <c r="D72" s="1"/>
      <c r="E72" s="1"/>
      <c r="F72" s="1"/>
    </row>
    <row r="73" spans="1:10" x14ac:dyDescent="0.2">
      <c r="G73" s="615"/>
      <c r="H73" s="615"/>
      <c r="I73" s="615"/>
      <c r="J73" s="615"/>
    </row>
    <row r="75" spans="1:10" ht="16.5" customHeight="1" x14ac:dyDescent="0.2"/>
    <row r="76" spans="1:10" ht="15" customHeight="1" x14ac:dyDescent="0.2"/>
    <row r="77" spans="1:10" ht="18" customHeight="1" x14ac:dyDescent="0.2"/>
    <row r="78" spans="1:10" ht="18" customHeight="1" x14ac:dyDescent="0.2"/>
    <row r="79" spans="1:10" ht="18" customHeight="1" x14ac:dyDescent="0.2"/>
    <row r="80" spans="1:10" ht="6" customHeight="1" x14ac:dyDescent="0.2"/>
    <row r="82" ht="11.25" customHeight="1" x14ac:dyDescent="0.2"/>
  </sheetData>
  <mergeCells count="7">
    <mergeCell ref="A8:F8"/>
    <mergeCell ref="A31:F31"/>
    <mergeCell ref="E1:F1"/>
    <mergeCell ref="A2:F2"/>
    <mergeCell ref="A4:F4"/>
    <mergeCell ref="A5:F5"/>
    <mergeCell ref="A7:F7"/>
  </mergeCells>
  <pageMargins left="0.25" right="0.25" top="0.75" bottom="0.75" header="0.3" footer="0.3"/>
  <pageSetup paperSize="9" orientation="portrait" r:id="rId1"/>
  <colBreaks count="1" manualBreakCount="1">
    <brk id="6" max="94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K79"/>
  <sheetViews>
    <sheetView topLeftCell="A46" zoomScale="89" zoomScaleNormal="89" workbookViewId="0">
      <selection activeCell="C11" sqref="C11:E11"/>
    </sheetView>
  </sheetViews>
  <sheetFormatPr defaultColWidth="9.140625" defaultRowHeight="12.75" x14ac:dyDescent="0.2"/>
  <cols>
    <col min="1" max="1" width="60.5703125" style="115" customWidth="1"/>
    <col min="2" max="2" width="5.7109375" style="115" customWidth="1"/>
    <col min="3" max="3" width="30.5703125" style="115" customWidth="1"/>
    <col min="4" max="4" width="16.28515625" style="115" customWidth="1"/>
    <col min="5" max="5" width="26.140625" style="115" customWidth="1"/>
    <col min="6" max="6" width="11.5703125" style="115" customWidth="1"/>
    <col min="7" max="7" width="11.5703125" style="775" customWidth="1"/>
    <col min="8" max="8" width="19.42578125" style="115" customWidth="1"/>
    <col min="9" max="9" width="52.140625" style="113" customWidth="1"/>
    <col min="10" max="11" width="9.140625" style="134"/>
    <col min="12" max="16384" width="9.140625" style="115"/>
  </cols>
  <sheetData>
    <row r="1" spans="1:11" x14ac:dyDescent="0.2">
      <c r="H1" s="271" t="s">
        <v>1006</v>
      </c>
      <c r="I1" s="272" t="s">
        <v>70</v>
      </c>
      <c r="J1" s="274">
        <v>27250</v>
      </c>
      <c r="K1" s="274">
        <v>337020</v>
      </c>
    </row>
    <row r="2" spans="1:11" ht="57.75" customHeight="1" x14ac:dyDescent="0.2">
      <c r="A2" s="965" t="s">
        <v>1331</v>
      </c>
      <c r="B2" s="965"/>
      <c r="C2" s="965"/>
      <c r="D2" s="965"/>
      <c r="E2" s="965"/>
      <c r="F2" s="965"/>
      <c r="G2" s="965"/>
      <c r="H2" s="965"/>
      <c r="I2" s="272" t="s">
        <v>71</v>
      </c>
      <c r="J2" s="274">
        <v>29722</v>
      </c>
      <c r="K2" s="274">
        <v>155337</v>
      </c>
    </row>
    <row r="3" spans="1:11" ht="33.75" customHeight="1" x14ac:dyDescent="0.2">
      <c r="A3" s="974" t="s">
        <v>1325</v>
      </c>
      <c r="B3" s="974"/>
      <c r="C3" s="974"/>
      <c r="D3" s="974"/>
      <c r="E3" s="974"/>
      <c r="F3" s="974"/>
      <c r="G3" s="974"/>
      <c r="H3" s="974"/>
      <c r="I3" s="272"/>
      <c r="J3" s="274"/>
      <c r="K3" s="274"/>
    </row>
    <row r="4" spans="1:11" s="117" customFormat="1" ht="11.25" x14ac:dyDescent="0.2">
      <c r="A4" s="951" t="s">
        <v>1063</v>
      </c>
      <c r="B4" s="951"/>
      <c r="C4" s="951"/>
      <c r="D4" s="951"/>
      <c r="E4" s="951"/>
      <c r="F4" s="951"/>
      <c r="G4" s="951"/>
      <c r="H4" s="951"/>
      <c r="I4" s="353" t="s">
        <v>73</v>
      </c>
      <c r="J4" s="275">
        <v>37489</v>
      </c>
      <c r="K4" s="275">
        <v>716173</v>
      </c>
    </row>
    <row r="5" spans="1:11" s="123" customFormat="1" x14ac:dyDescent="0.2">
      <c r="A5" s="178"/>
      <c r="B5" s="178"/>
      <c r="C5" s="178"/>
      <c r="D5" s="178"/>
      <c r="E5" s="178"/>
      <c r="F5" s="178"/>
      <c r="G5" s="768"/>
      <c r="H5" s="178"/>
      <c r="I5" s="272" t="s">
        <v>74</v>
      </c>
      <c r="J5" s="274">
        <v>26374</v>
      </c>
      <c r="K5" s="274">
        <v>1617160</v>
      </c>
    </row>
    <row r="6" spans="1:11" s="734" customFormat="1" ht="11.25" x14ac:dyDescent="0.2">
      <c r="A6" s="1028"/>
      <c r="B6" s="1028"/>
      <c r="C6" s="1028"/>
      <c r="D6" s="1028"/>
      <c r="E6" s="1028"/>
      <c r="F6" s="1028"/>
      <c r="G6" s="1028"/>
      <c r="H6" s="1028"/>
      <c r="I6" s="353" t="s">
        <v>76</v>
      </c>
      <c r="J6" s="275">
        <v>24267</v>
      </c>
      <c r="K6" s="275">
        <v>532478</v>
      </c>
    </row>
    <row r="7" spans="1:11" s="645" customFormat="1" ht="13.5" thickBot="1" x14ac:dyDescent="0.25">
      <c r="A7" s="1126"/>
      <c r="B7" s="1126"/>
      <c r="C7" s="1126"/>
      <c r="D7" s="1126"/>
      <c r="E7" s="1126"/>
      <c r="F7" s="1126"/>
      <c r="G7" s="1126"/>
      <c r="H7" s="1126"/>
      <c r="I7" s="272" t="s">
        <v>77</v>
      </c>
      <c r="J7" s="274">
        <v>24921</v>
      </c>
      <c r="K7" s="274">
        <v>213622</v>
      </c>
    </row>
    <row r="8" spans="1:11" ht="15" customHeight="1" x14ac:dyDescent="0.2">
      <c r="A8" s="1212" t="s">
        <v>1023</v>
      </c>
      <c r="B8" s="1214" t="s">
        <v>753</v>
      </c>
      <c r="C8" s="1216" t="s">
        <v>1024</v>
      </c>
      <c r="D8" s="1218" t="s">
        <v>1025</v>
      </c>
      <c r="E8" s="1220" t="s">
        <v>1026</v>
      </c>
      <c r="F8" s="1220"/>
      <c r="G8" s="1210" t="s">
        <v>1027</v>
      </c>
      <c r="H8" s="1211"/>
      <c r="I8" s="272" t="s">
        <v>78</v>
      </c>
      <c r="J8" s="274">
        <v>25857</v>
      </c>
      <c r="K8" s="274">
        <v>309246</v>
      </c>
    </row>
    <row r="9" spans="1:11" ht="30" x14ac:dyDescent="0.2">
      <c r="A9" s="1213"/>
      <c r="B9" s="1215"/>
      <c r="C9" s="1217"/>
      <c r="D9" s="1219"/>
      <c r="E9" s="646" t="s">
        <v>1028</v>
      </c>
      <c r="F9" s="647" t="s">
        <v>1029</v>
      </c>
      <c r="G9" s="769" t="s">
        <v>1113</v>
      </c>
      <c r="H9" s="648" t="s">
        <v>1030</v>
      </c>
      <c r="I9" s="272" t="s">
        <v>79</v>
      </c>
      <c r="J9" s="274">
        <v>35726</v>
      </c>
      <c r="K9" s="274">
        <v>542345</v>
      </c>
    </row>
    <row r="10" spans="1:11" ht="15.75" thickBot="1" x14ac:dyDescent="0.25">
      <c r="A10" s="649">
        <v>1</v>
      </c>
      <c r="B10" s="650">
        <v>2</v>
      </c>
      <c r="C10" s="651">
        <v>3</v>
      </c>
      <c r="D10" s="650">
        <v>4</v>
      </c>
      <c r="E10" s="651">
        <v>5</v>
      </c>
      <c r="F10" s="650">
        <v>6</v>
      </c>
      <c r="G10" s="770"/>
      <c r="H10" s="651">
        <v>7</v>
      </c>
      <c r="I10" s="272" t="s">
        <v>80</v>
      </c>
      <c r="J10" s="274">
        <v>49734</v>
      </c>
      <c r="K10" s="274">
        <v>704327</v>
      </c>
    </row>
    <row r="11" spans="1:11" s="645" customFormat="1" ht="28.5" x14ac:dyDescent="0.2">
      <c r="A11" s="652" t="s">
        <v>1031</v>
      </c>
      <c r="B11" s="653" t="s">
        <v>781</v>
      </c>
      <c r="C11" s="654"/>
      <c r="D11" s="654"/>
      <c r="E11" s="654"/>
      <c r="F11" s="654"/>
      <c r="G11" s="771"/>
      <c r="H11" s="778"/>
      <c r="I11" s="272" t="s">
        <v>81</v>
      </c>
      <c r="J11" s="274">
        <v>26700</v>
      </c>
      <c r="K11" s="274">
        <v>552779</v>
      </c>
    </row>
    <row r="12" spans="1:11" ht="15" x14ac:dyDescent="0.2">
      <c r="A12" s="655" t="s">
        <v>1032</v>
      </c>
      <c r="B12" s="656"/>
      <c r="C12" s="657"/>
      <c r="D12" s="657"/>
      <c r="E12" s="657"/>
      <c r="F12" s="657"/>
      <c r="G12" s="776"/>
      <c r="H12" s="779"/>
      <c r="I12" s="272" t="s">
        <v>82</v>
      </c>
      <c r="J12" s="274">
        <v>26276</v>
      </c>
      <c r="K12" s="274">
        <v>648917</v>
      </c>
    </row>
    <row r="13" spans="1:11" ht="60" x14ac:dyDescent="0.2">
      <c r="A13" s="658" t="s">
        <v>1033</v>
      </c>
      <c r="B13" s="656" t="s">
        <v>782</v>
      </c>
      <c r="C13" s="105" t="s">
        <v>1213</v>
      </c>
      <c r="D13" s="105" t="s">
        <v>1212</v>
      </c>
      <c r="E13" s="105" t="s">
        <v>1114</v>
      </c>
      <c r="F13" s="918"/>
      <c r="G13" s="777"/>
      <c r="H13" s="780"/>
      <c r="I13" s="272" t="s">
        <v>83</v>
      </c>
      <c r="J13" s="274">
        <v>80008</v>
      </c>
      <c r="K13" s="274">
        <v>614724</v>
      </c>
    </row>
    <row r="14" spans="1:11" ht="28.5" x14ac:dyDescent="0.2">
      <c r="A14" s="660" t="s">
        <v>1034</v>
      </c>
      <c r="B14" s="661" t="s">
        <v>791</v>
      </c>
      <c r="C14" s="662"/>
      <c r="D14" s="662"/>
      <c r="E14" s="662"/>
      <c r="F14" s="662"/>
      <c r="G14" s="772"/>
      <c r="H14" s="781"/>
      <c r="I14" s="272" t="s">
        <v>85</v>
      </c>
      <c r="J14" s="274">
        <v>36547</v>
      </c>
      <c r="K14" s="274">
        <v>2932564</v>
      </c>
    </row>
    <row r="15" spans="1:11" s="645" customFormat="1" ht="15" x14ac:dyDescent="0.2">
      <c r="A15" s="655" t="s">
        <v>1032</v>
      </c>
      <c r="B15" s="656"/>
      <c r="C15" s="657"/>
      <c r="D15" s="657"/>
      <c r="E15" s="657"/>
      <c r="F15" s="657"/>
      <c r="G15" s="776"/>
      <c r="H15" s="779"/>
      <c r="I15" s="272" t="s">
        <v>86</v>
      </c>
      <c r="J15" s="274">
        <v>38172</v>
      </c>
      <c r="K15" s="274">
        <v>179864</v>
      </c>
    </row>
    <row r="16" spans="1:11" ht="120" x14ac:dyDescent="0.2">
      <c r="A16" s="898" t="s">
        <v>1153</v>
      </c>
      <c r="B16" s="659" t="s">
        <v>792</v>
      </c>
      <c r="C16" s="898" t="s">
        <v>1154</v>
      </c>
      <c r="D16" s="659" t="s">
        <v>1155</v>
      </c>
      <c r="E16" s="659"/>
      <c r="F16" s="918"/>
      <c r="G16" s="777"/>
      <c r="H16" s="780"/>
      <c r="I16" s="272"/>
      <c r="J16" s="274"/>
      <c r="K16" s="274"/>
    </row>
    <row r="17" spans="1:11" ht="120" x14ac:dyDescent="0.2">
      <c r="A17" s="898" t="s">
        <v>1153</v>
      </c>
      <c r="B17" s="659" t="s">
        <v>793</v>
      </c>
      <c r="C17" s="898" t="s">
        <v>1154</v>
      </c>
      <c r="D17" s="659" t="s">
        <v>1156</v>
      </c>
      <c r="E17" s="659"/>
      <c r="F17" s="918"/>
      <c r="G17" s="777"/>
      <c r="H17" s="780"/>
      <c r="I17" s="272"/>
      <c r="J17" s="274"/>
      <c r="K17" s="274"/>
    </row>
    <row r="18" spans="1:11" ht="28.5" x14ac:dyDescent="0.2">
      <c r="A18" s="660" t="s">
        <v>1215</v>
      </c>
      <c r="B18" s="659" t="s">
        <v>803</v>
      </c>
      <c r="C18" s="662"/>
      <c r="D18" s="662"/>
      <c r="E18" s="662"/>
      <c r="F18" s="919"/>
      <c r="G18" s="772"/>
      <c r="H18" s="780"/>
      <c r="I18" s="272" t="s">
        <v>90</v>
      </c>
      <c r="J18" s="274">
        <v>26517</v>
      </c>
      <c r="K18" s="274">
        <v>976947</v>
      </c>
    </row>
    <row r="19" spans="1:11" ht="15" x14ac:dyDescent="0.2">
      <c r="A19" s="655" t="s">
        <v>1035</v>
      </c>
      <c r="B19" s="659" t="s">
        <v>867</v>
      </c>
      <c r="C19" s="657"/>
      <c r="D19" s="657"/>
      <c r="E19" s="657"/>
      <c r="F19" s="920"/>
      <c r="G19" s="776"/>
      <c r="H19" s="780"/>
      <c r="I19" s="272" t="s">
        <v>91</v>
      </c>
      <c r="J19" s="274">
        <v>24280</v>
      </c>
      <c r="K19" s="274">
        <v>1904622</v>
      </c>
    </row>
    <row r="20" spans="1:11" ht="84" customHeight="1" x14ac:dyDescent="0.2">
      <c r="A20" s="898" t="s">
        <v>1157</v>
      </c>
      <c r="B20" s="659" t="s">
        <v>868</v>
      </c>
      <c r="C20" s="898" t="s">
        <v>1147</v>
      </c>
      <c r="D20" s="659" t="s">
        <v>1146</v>
      </c>
      <c r="E20" s="659"/>
      <c r="F20" s="918"/>
      <c r="G20" s="777"/>
      <c r="H20" s="780"/>
      <c r="I20" s="272"/>
      <c r="J20" s="274"/>
      <c r="K20" s="274"/>
    </row>
    <row r="21" spans="1:11" ht="81.75" customHeight="1" x14ac:dyDescent="0.2">
      <c r="A21" s="898" t="s">
        <v>1158</v>
      </c>
      <c r="B21" s="659" t="s">
        <v>869</v>
      </c>
      <c r="C21" s="898" t="s">
        <v>1148</v>
      </c>
      <c r="D21" s="659" t="s">
        <v>1149</v>
      </c>
      <c r="E21" s="659"/>
      <c r="F21" s="918"/>
      <c r="G21" s="777"/>
      <c r="H21" s="780"/>
      <c r="I21" s="272"/>
      <c r="J21" s="274"/>
      <c r="K21" s="274"/>
    </row>
    <row r="22" spans="1:11" ht="72.75" customHeight="1" x14ac:dyDescent="0.2">
      <c r="A22" s="898" t="s">
        <v>1160</v>
      </c>
      <c r="B22" s="659" t="s">
        <v>1091</v>
      </c>
      <c r="C22" s="898" t="s">
        <v>1147</v>
      </c>
      <c r="D22" s="659" t="s">
        <v>1145</v>
      </c>
      <c r="E22" s="659" t="s">
        <v>1309</v>
      </c>
      <c r="F22" s="918"/>
      <c r="G22" s="777"/>
      <c r="H22" s="780"/>
      <c r="I22" s="272"/>
      <c r="J22" s="274"/>
      <c r="K22" s="274"/>
    </row>
    <row r="23" spans="1:11" ht="69.75" customHeight="1" x14ac:dyDescent="0.2">
      <c r="A23" s="898" t="s">
        <v>1216</v>
      </c>
      <c r="B23" s="659" t="s">
        <v>1092</v>
      </c>
      <c r="C23" s="898" t="s">
        <v>1147</v>
      </c>
      <c r="D23" s="659" t="s">
        <v>1145</v>
      </c>
      <c r="E23" s="659" t="s">
        <v>1335</v>
      </c>
      <c r="F23" s="918"/>
      <c r="G23" s="777"/>
      <c r="H23" s="780"/>
      <c r="I23" s="272"/>
      <c r="J23" s="274"/>
      <c r="K23" s="274"/>
    </row>
    <row r="24" spans="1:11" ht="79.5" customHeight="1" x14ac:dyDescent="0.2">
      <c r="A24" s="898" t="s">
        <v>1161</v>
      </c>
      <c r="B24" s="659" t="s">
        <v>1093</v>
      </c>
      <c r="C24" s="898" t="s">
        <v>1096</v>
      </c>
      <c r="D24" s="659" t="s">
        <v>1049</v>
      </c>
      <c r="E24" s="659" t="s">
        <v>1261</v>
      </c>
      <c r="F24" s="918"/>
      <c r="G24" s="777"/>
      <c r="H24" s="780"/>
      <c r="I24" s="272"/>
      <c r="J24" s="274"/>
      <c r="K24" s="274"/>
    </row>
    <row r="25" spans="1:11" ht="77.25" customHeight="1" x14ac:dyDescent="0.2">
      <c r="A25" s="898" t="s">
        <v>1163</v>
      </c>
      <c r="B25" s="659" t="s">
        <v>1094</v>
      </c>
      <c r="C25" s="899" t="s">
        <v>1098</v>
      </c>
      <c r="D25" s="105" t="s">
        <v>1097</v>
      </c>
      <c r="E25" s="105" t="s">
        <v>1208</v>
      </c>
      <c r="F25" s="918"/>
      <c r="G25" s="777"/>
      <c r="H25" s="780"/>
      <c r="I25" s="272"/>
      <c r="J25" s="274"/>
      <c r="K25" s="274"/>
    </row>
    <row r="26" spans="1:11" ht="15" x14ac:dyDescent="0.2">
      <c r="A26" s="658"/>
      <c r="B26" s="659" t="s">
        <v>1207</v>
      </c>
      <c r="C26" s="105"/>
      <c r="D26" s="105"/>
      <c r="E26" s="105"/>
      <c r="F26" s="659"/>
      <c r="G26" s="777"/>
      <c r="H26" s="780"/>
      <c r="I26" s="272" t="s">
        <v>95</v>
      </c>
      <c r="J26" s="274">
        <v>28677</v>
      </c>
      <c r="K26" s="274">
        <v>1957619</v>
      </c>
    </row>
    <row r="27" spans="1:11" ht="15" x14ac:dyDescent="0.2">
      <c r="A27" s="658"/>
      <c r="B27" s="659" t="s">
        <v>840</v>
      </c>
      <c r="C27" s="105"/>
      <c r="D27" s="105"/>
      <c r="E27" s="105"/>
      <c r="F27" s="659"/>
      <c r="G27" s="777"/>
      <c r="H27" s="780"/>
      <c r="I27" s="272" t="s">
        <v>96</v>
      </c>
      <c r="J27" s="274">
        <v>45750</v>
      </c>
      <c r="K27" s="274">
        <v>1025799</v>
      </c>
    </row>
    <row r="28" spans="1:11" ht="28.5" x14ac:dyDescent="0.2">
      <c r="A28" s="660" t="s">
        <v>1037</v>
      </c>
      <c r="B28" s="661"/>
      <c r="C28" s="662"/>
      <c r="D28" s="662"/>
      <c r="E28" s="662"/>
      <c r="F28" s="662"/>
      <c r="G28" s="772"/>
      <c r="H28" s="781"/>
      <c r="I28" s="272" t="s">
        <v>97</v>
      </c>
      <c r="J28" s="274">
        <v>40631</v>
      </c>
      <c r="K28" s="274">
        <v>639378</v>
      </c>
    </row>
    <row r="29" spans="1:11" s="645" customFormat="1" ht="15" x14ac:dyDescent="0.2">
      <c r="A29" s="655" t="s">
        <v>1032</v>
      </c>
      <c r="B29" s="656"/>
      <c r="C29" s="657"/>
      <c r="D29" s="657"/>
      <c r="E29" s="657"/>
      <c r="F29" s="657"/>
      <c r="G29" s="776"/>
      <c r="H29" s="779"/>
      <c r="I29" s="272" t="s">
        <v>98</v>
      </c>
      <c r="J29" s="274">
        <v>41980</v>
      </c>
      <c r="K29" s="274">
        <v>950437</v>
      </c>
    </row>
    <row r="30" spans="1:11" ht="150" x14ac:dyDescent="0.2">
      <c r="A30" s="898" t="s">
        <v>1159</v>
      </c>
      <c r="B30" s="659"/>
      <c r="C30" s="898" t="s">
        <v>1214</v>
      </c>
      <c r="D30" s="659" t="s">
        <v>1095</v>
      </c>
      <c r="E30" s="659" t="s">
        <v>1223</v>
      </c>
      <c r="F30" s="659"/>
      <c r="G30" s="777"/>
      <c r="H30" s="780"/>
      <c r="I30" s="272" t="s">
        <v>88</v>
      </c>
      <c r="J30" s="274">
        <v>37546</v>
      </c>
      <c r="K30" s="274">
        <v>397366</v>
      </c>
    </row>
    <row r="31" spans="1:11" s="645" customFormat="1" ht="150" x14ac:dyDescent="0.2">
      <c r="A31" s="898" t="s">
        <v>1217</v>
      </c>
      <c r="B31" s="898"/>
      <c r="C31" s="898" t="s">
        <v>1219</v>
      </c>
      <c r="D31" s="659" t="s">
        <v>1220</v>
      </c>
      <c r="E31" s="659" t="s">
        <v>1336</v>
      </c>
      <c r="F31" s="898"/>
      <c r="G31" s="777"/>
      <c r="H31" s="782"/>
      <c r="I31" s="272" t="s">
        <v>99</v>
      </c>
      <c r="J31" s="274">
        <v>31973</v>
      </c>
      <c r="K31" s="274">
        <v>749422</v>
      </c>
    </row>
    <row r="32" spans="1:11" s="645" customFormat="1" ht="150" x14ac:dyDescent="0.2">
      <c r="A32" s="898" t="s">
        <v>1221</v>
      </c>
      <c r="B32" s="898"/>
      <c r="C32" s="898" t="s">
        <v>1219</v>
      </c>
      <c r="D32" s="659" t="s">
        <v>1222</v>
      </c>
      <c r="E32" s="659" t="s">
        <v>1336</v>
      </c>
      <c r="F32" s="898"/>
      <c r="G32" s="777"/>
      <c r="H32" s="782"/>
      <c r="I32" s="272"/>
      <c r="J32" s="274"/>
      <c r="K32" s="274"/>
    </row>
    <row r="33" spans="1:11" ht="120" x14ac:dyDescent="0.2">
      <c r="A33" s="658" t="s">
        <v>1090</v>
      </c>
      <c r="B33" s="659"/>
      <c r="C33" s="658" t="s">
        <v>1210</v>
      </c>
      <c r="D33" s="658" t="s">
        <v>1209</v>
      </c>
      <c r="E33" s="658" t="s">
        <v>1211</v>
      </c>
      <c r="F33" s="918"/>
      <c r="G33" s="777"/>
      <c r="H33" s="780"/>
      <c r="I33" s="272" t="s">
        <v>101</v>
      </c>
      <c r="J33" s="274">
        <v>24668</v>
      </c>
      <c r="K33" s="274">
        <v>1025305</v>
      </c>
    </row>
    <row r="34" spans="1:11" ht="15" x14ac:dyDescent="0.2">
      <c r="A34" s="658"/>
      <c r="B34" s="659"/>
      <c r="C34" s="105"/>
      <c r="D34" s="105"/>
      <c r="E34" s="105"/>
      <c r="F34" s="659"/>
      <c r="G34" s="777"/>
      <c r="H34" s="780"/>
      <c r="I34" s="272"/>
      <c r="J34" s="274">
        <v>27398</v>
      </c>
      <c r="K34" s="274">
        <v>1177255</v>
      </c>
    </row>
    <row r="35" spans="1:11" ht="15.75" thickBot="1" x14ac:dyDescent="0.25">
      <c r="A35" s="663"/>
      <c r="B35" s="659"/>
      <c r="C35" s="105"/>
      <c r="D35" s="105"/>
      <c r="E35" s="105"/>
      <c r="F35" s="659"/>
      <c r="G35" s="777"/>
      <c r="H35" s="780"/>
      <c r="I35" s="272"/>
      <c r="J35" s="274">
        <v>31059</v>
      </c>
      <c r="K35" s="274">
        <v>1940106</v>
      </c>
    </row>
    <row r="36" spans="1:11" ht="29.25" thickBot="1" x14ac:dyDescent="0.25">
      <c r="A36" s="664" t="s">
        <v>1038</v>
      </c>
      <c r="B36" s="665" t="s">
        <v>972</v>
      </c>
      <c r="C36" s="666"/>
      <c r="D36" s="666"/>
      <c r="E36" s="666"/>
      <c r="F36" s="666"/>
      <c r="G36" s="773"/>
      <c r="H36" s="783"/>
      <c r="I36" s="272"/>
      <c r="J36" s="274">
        <v>35732</v>
      </c>
      <c r="K36" s="274">
        <v>966559</v>
      </c>
    </row>
    <row r="37" spans="1:11" ht="14.25" x14ac:dyDescent="0.2">
      <c r="A37" s="667"/>
      <c r="B37" s="668"/>
      <c r="C37" s="668"/>
      <c r="D37" s="668"/>
      <c r="E37" s="668"/>
      <c r="F37" s="668"/>
      <c r="G37" s="774"/>
      <c r="H37" s="669"/>
      <c r="I37" s="272"/>
      <c r="J37" s="274">
        <v>30172</v>
      </c>
      <c r="K37" s="274">
        <v>1888104</v>
      </c>
    </row>
    <row r="38" spans="1:11" x14ac:dyDescent="0.2">
      <c r="I38" s="272"/>
      <c r="J38" s="274">
        <v>25580</v>
      </c>
      <c r="K38" s="274">
        <v>1100535</v>
      </c>
    </row>
    <row r="39" spans="1:11" x14ac:dyDescent="0.2">
      <c r="I39" s="272"/>
      <c r="J39" s="274">
        <v>26585</v>
      </c>
      <c r="K39" s="274">
        <v>738657</v>
      </c>
    </row>
    <row r="40" spans="1:11" x14ac:dyDescent="0.2">
      <c r="I40" s="272"/>
      <c r="J40" s="274">
        <v>29183</v>
      </c>
      <c r="K40" s="274">
        <v>948216</v>
      </c>
    </row>
    <row r="41" spans="1:11" x14ac:dyDescent="0.2">
      <c r="I41" s="272"/>
      <c r="J41" s="274">
        <v>38448</v>
      </c>
      <c r="K41" s="274">
        <v>1312214</v>
      </c>
    </row>
    <row r="42" spans="1:11" x14ac:dyDescent="0.2">
      <c r="I42" s="272"/>
      <c r="J42" s="274">
        <v>30870</v>
      </c>
      <c r="K42" s="274">
        <v>950242</v>
      </c>
    </row>
    <row r="43" spans="1:11" x14ac:dyDescent="0.2">
      <c r="I43" s="272"/>
      <c r="J43" s="274">
        <v>83226</v>
      </c>
      <c r="K43" s="274">
        <v>111751</v>
      </c>
    </row>
    <row r="44" spans="1:11" x14ac:dyDescent="0.2">
      <c r="I44" s="272"/>
      <c r="J44" s="274">
        <v>49490</v>
      </c>
      <c r="K44" s="274">
        <v>5540810</v>
      </c>
    </row>
    <row r="45" spans="1:11" x14ac:dyDescent="0.2">
      <c r="I45" s="272"/>
      <c r="J45" s="274">
        <v>57845</v>
      </c>
      <c r="K45" s="274">
        <v>633618</v>
      </c>
    </row>
    <row r="46" spans="1:11" x14ac:dyDescent="0.2">
      <c r="I46" s="272"/>
      <c r="J46" s="274">
        <v>34899</v>
      </c>
      <c r="K46" s="274">
        <v>2663616</v>
      </c>
    </row>
    <row r="47" spans="1:11" x14ac:dyDescent="0.2">
      <c r="I47" s="272"/>
      <c r="J47" s="274">
        <v>31221</v>
      </c>
      <c r="K47" s="274">
        <v>516167</v>
      </c>
    </row>
    <row r="48" spans="1:11" x14ac:dyDescent="0.2">
      <c r="I48" s="272"/>
      <c r="J48" s="274">
        <v>33972</v>
      </c>
      <c r="K48" s="274">
        <v>2131289</v>
      </c>
    </row>
    <row r="49" spans="9:11" x14ac:dyDescent="0.2">
      <c r="I49" s="272"/>
      <c r="J49" s="274">
        <v>33452</v>
      </c>
      <c r="K49" s="274">
        <v>1565520</v>
      </c>
    </row>
    <row r="50" spans="9:11" x14ac:dyDescent="0.2">
      <c r="I50" s="272"/>
      <c r="J50" s="274">
        <v>27966</v>
      </c>
      <c r="K50" s="274">
        <v>1631760</v>
      </c>
    </row>
    <row r="51" spans="9:11" x14ac:dyDescent="0.2">
      <c r="I51" s="272"/>
      <c r="J51" s="274">
        <v>27196</v>
      </c>
      <c r="K51" s="274">
        <v>651668</v>
      </c>
    </row>
    <row r="52" spans="9:11" x14ac:dyDescent="0.2">
      <c r="I52" s="272"/>
      <c r="J52" s="274">
        <v>27459</v>
      </c>
      <c r="K52" s="274">
        <v>1106153</v>
      </c>
    </row>
    <row r="53" spans="9:11" x14ac:dyDescent="0.2">
      <c r="I53" s="272"/>
      <c r="J53" s="274">
        <v>36869</v>
      </c>
      <c r="K53" s="274">
        <v>2090972</v>
      </c>
    </row>
    <row r="54" spans="9:11" x14ac:dyDescent="0.2">
      <c r="I54" s="272"/>
      <c r="J54" s="274">
        <v>25694</v>
      </c>
      <c r="K54" s="274">
        <v>560521</v>
      </c>
    </row>
    <row r="55" spans="9:11" x14ac:dyDescent="0.2">
      <c r="I55" s="272"/>
      <c r="J55" s="274">
        <v>29661</v>
      </c>
      <c r="K55" s="274">
        <v>3279410</v>
      </c>
    </row>
    <row r="56" spans="9:11" x14ac:dyDescent="0.2">
      <c r="I56" s="272"/>
      <c r="J56" s="274">
        <v>29678</v>
      </c>
      <c r="K56" s="274">
        <v>941910</v>
      </c>
    </row>
    <row r="57" spans="9:11" x14ac:dyDescent="0.2">
      <c r="I57" s="272"/>
      <c r="J57" s="274">
        <v>32647</v>
      </c>
      <c r="K57" s="274">
        <v>2469659</v>
      </c>
    </row>
    <row r="58" spans="9:11" x14ac:dyDescent="0.2">
      <c r="I58" s="272"/>
      <c r="J58" s="274">
        <v>26932</v>
      </c>
      <c r="K58" s="274">
        <v>1981318</v>
      </c>
    </row>
    <row r="59" spans="9:11" x14ac:dyDescent="0.2">
      <c r="I59" s="272"/>
      <c r="J59" s="274">
        <v>68427</v>
      </c>
      <c r="K59" s="274">
        <v>385032</v>
      </c>
    </row>
    <row r="60" spans="9:11" x14ac:dyDescent="0.2">
      <c r="I60" s="272"/>
      <c r="J60" s="274">
        <v>35999</v>
      </c>
      <c r="K60" s="274">
        <v>3435797</v>
      </c>
    </row>
    <row r="61" spans="9:11" x14ac:dyDescent="0.2">
      <c r="I61" s="272"/>
      <c r="J61" s="274">
        <v>27282</v>
      </c>
      <c r="K61" s="274">
        <v>796261</v>
      </c>
    </row>
    <row r="62" spans="9:11" x14ac:dyDescent="0.2">
      <c r="I62" s="272"/>
      <c r="J62" s="274">
        <v>27302</v>
      </c>
      <c r="K62" s="274">
        <v>864614</v>
      </c>
    </row>
    <row r="63" spans="9:11" x14ac:dyDescent="0.2">
      <c r="I63" s="272"/>
      <c r="J63" s="274">
        <v>30722</v>
      </c>
      <c r="K63" s="274">
        <v>1106891</v>
      </c>
    </row>
    <row r="64" spans="9:11" x14ac:dyDescent="0.2">
      <c r="I64" s="272"/>
      <c r="J64" s="274">
        <v>41077</v>
      </c>
      <c r="K64" s="274">
        <v>767697</v>
      </c>
    </row>
    <row r="65" spans="9:11" x14ac:dyDescent="0.2">
      <c r="I65" s="272"/>
      <c r="J65" s="274">
        <v>31700</v>
      </c>
      <c r="K65" s="274">
        <v>1227356</v>
      </c>
    </row>
    <row r="66" spans="9:11" x14ac:dyDescent="0.2">
      <c r="I66" s="272"/>
      <c r="J66" s="274">
        <v>42916</v>
      </c>
      <c r="K66" s="274">
        <v>1072940</v>
      </c>
    </row>
    <row r="67" spans="9:11" x14ac:dyDescent="0.2">
      <c r="I67" s="272"/>
      <c r="J67" s="274">
        <v>26487</v>
      </c>
      <c r="K67" s="274">
        <v>1043727</v>
      </c>
    </row>
    <row r="68" spans="9:11" x14ac:dyDescent="0.2">
      <c r="I68" s="272"/>
      <c r="J68" s="274">
        <v>34098</v>
      </c>
      <c r="K68" s="274">
        <v>2723860</v>
      </c>
    </row>
    <row r="69" spans="9:11" x14ac:dyDescent="0.2">
      <c r="I69" s="272"/>
      <c r="J69" s="274">
        <v>38089</v>
      </c>
      <c r="K69" s="274">
        <v>819090</v>
      </c>
    </row>
    <row r="70" spans="9:11" x14ac:dyDescent="0.2">
      <c r="I70" s="272"/>
      <c r="J70" s="274">
        <v>31575</v>
      </c>
      <c r="K70" s="274">
        <v>1037949</v>
      </c>
    </row>
    <row r="71" spans="9:11" x14ac:dyDescent="0.2">
      <c r="I71" s="272"/>
      <c r="J71" s="274">
        <v>82593</v>
      </c>
      <c r="K71" s="274">
        <v>7315739</v>
      </c>
    </row>
    <row r="72" spans="9:11" x14ac:dyDescent="0.2">
      <c r="I72" s="272"/>
      <c r="J72" s="274">
        <v>54444</v>
      </c>
      <c r="K72" s="274">
        <v>3728035</v>
      </c>
    </row>
    <row r="73" spans="9:11" x14ac:dyDescent="0.2">
      <c r="I73" s="272"/>
      <c r="J73" s="274">
        <v>36829</v>
      </c>
      <c r="K73" s="274">
        <v>132377</v>
      </c>
    </row>
    <row r="74" spans="9:11" x14ac:dyDescent="0.2">
      <c r="I74" s="272"/>
      <c r="J74" s="274">
        <v>91657</v>
      </c>
      <c r="K74" s="274">
        <v>32924</v>
      </c>
    </row>
    <row r="75" spans="9:11" x14ac:dyDescent="0.2">
      <c r="I75" s="272"/>
      <c r="J75" s="274">
        <v>80911</v>
      </c>
      <c r="K75" s="274">
        <v>1117381</v>
      </c>
    </row>
    <row r="76" spans="9:11" x14ac:dyDescent="0.2">
      <c r="I76" s="272"/>
      <c r="J76" s="274">
        <v>97495</v>
      </c>
      <c r="K76" s="274">
        <v>34744</v>
      </c>
    </row>
    <row r="77" spans="9:11" x14ac:dyDescent="0.2">
      <c r="I77" s="272"/>
      <c r="J77" s="274">
        <v>87911</v>
      </c>
      <c r="K77" s="274">
        <v>363091</v>
      </c>
    </row>
    <row r="78" spans="9:11" x14ac:dyDescent="0.2">
      <c r="I78" s="272"/>
      <c r="J78" s="274">
        <v>21619</v>
      </c>
      <c r="K78" s="274">
        <v>1510328</v>
      </c>
    </row>
    <row r="79" spans="9:11" x14ac:dyDescent="0.2">
      <c r="I79" s="272"/>
      <c r="J79" s="274">
        <v>21329</v>
      </c>
      <c r="K79" s="274">
        <v>304126</v>
      </c>
    </row>
  </sheetData>
  <mergeCells count="11">
    <mergeCell ref="A6:H6"/>
    <mergeCell ref="A2:H2"/>
    <mergeCell ref="A3:H3"/>
    <mergeCell ref="A4:H4"/>
    <mergeCell ref="A7:H7"/>
    <mergeCell ref="G8:H8"/>
    <mergeCell ref="A8:A9"/>
    <mergeCell ref="B8:B9"/>
    <mergeCell ref="C8:C9"/>
    <mergeCell ref="D8:D9"/>
    <mergeCell ref="E8:F8"/>
  </mergeCells>
  <phoneticPr fontId="49" type="noConversion"/>
  <pageMargins left="0.25" right="0.25" top="0.75" bottom="0.75" header="0.3" footer="0.3"/>
  <pageSetup paperSize="9" scale="80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646"/>
  <sheetViews>
    <sheetView showGridLines="0" topLeftCell="A50" zoomScaleNormal="100" workbookViewId="0">
      <selection activeCell="M57" sqref="M57"/>
    </sheetView>
  </sheetViews>
  <sheetFormatPr defaultRowHeight="12.75" x14ac:dyDescent="0.2"/>
  <cols>
    <col min="1" max="1" width="40.42578125" style="115" customWidth="1"/>
    <col min="2" max="2" width="4.5703125" style="115" customWidth="1"/>
    <col min="3" max="3" width="19.140625" style="115" customWidth="1"/>
    <col min="4" max="4" width="13.5703125" style="115" customWidth="1"/>
    <col min="5" max="5" width="16.7109375" style="115" customWidth="1"/>
    <col min="6" max="6" width="14.7109375" style="115" customWidth="1"/>
    <col min="7" max="7" width="7.140625" style="115" customWidth="1"/>
    <col min="8" max="8" width="13.7109375" style="115" customWidth="1"/>
    <col min="9" max="9" width="11.7109375" style="115" customWidth="1"/>
    <col min="10" max="10" width="11.140625" style="115" customWidth="1"/>
    <col min="11" max="11" width="9.5703125" style="115" customWidth="1"/>
    <col min="12" max="12" width="8.85546875" style="115" customWidth="1"/>
    <col min="13" max="13" width="12.140625" style="115" customWidth="1"/>
    <col min="14" max="14" width="12.5703125" style="115" customWidth="1"/>
    <col min="15" max="15" width="8.28515625" style="134" customWidth="1"/>
    <col min="16" max="17" width="9.140625" style="134"/>
    <col min="18" max="256" width="9.140625" style="115"/>
    <col min="257" max="257" width="40.42578125" style="115" customWidth="1"/>
    <col min="258" max="258" width="4.5703125" style="115" customWidth="1"/>
    <col min="259" max="259" width="19.140625" style="115" customWidth="1"/>
    <col min="260" max="260" width="13.5703125" style="115" customWidth="1"/>
    <col min="261" max="261" width="16.7109375" style="115" customWidth="1"/>
    <col min="262" max="262" width="14.7109375" style="115" customWidth="1"/>
    <col min="263" max="263" width="7.140625" style="115" customWidth="1"/>
    <col min="264" max="264" width="13.7109375" style="115" customWidth="1"/>
    <col min="265" max="265" width="11.7109375" style="115" customWidth="1"/>
    <col min="266" max="266" width="11.140625" style="115" customWidth="1"/>
    <col min="267" max="267" width="9.5703125" style="115" customWidth="1"/>
    <col min="268" max="268" width="8.85546875" style="115" customWidth="1"/>
    <col min="269" max="269" width="12.140625" style="115" customWidth="1"/>
    <col min="270" max="270" width="12.5703125" style="115" customWidth="1"/>
    <col min="271" max="271" width="8.28515625" style="115" customWidth="1"/>
    <col min="272" max="512" width="9.140625" style="115"/>
    <col min="513" max="513" width="40.42578125" style="115" customWidth="1"/>
    <col min="514" max="514" width="4.5703125" style="115" customWidth="1"/>
    <col min="515" max="515" width="19.140625" style="115" customWidth="1"/>
    <col min="516" max="516" width="13.5703125" style="115" customWidth="1"/>
    <col min="517" max="517" width="16.7109375" style="115" customWidth="1"/>
    <col min="518" max="518" width="14.7109375" style="115" customWidth="1"/>
    <col min="519" max="519" width="7.140625" style="115" customWidth="1"/>
    <col min="520" max="520" width="13.7109375" style="115" customWidth="1"/>
    <col min="521" max="521" width="11.7109375" style="115" customWidth="1"/>
    <col min="522" max="522" width="11.140625" style="115" customWidth="1"/>
    <col min="523" max="523" width="9.5703125" style="115" customWidth="1"/>
    <col min="524" max="524" width="8.85546875" style="115" customWidth="1"/>
    <col min="525" max="525" width="12.140625" style="115" customWidth="1"/>
    <col min="526" max="526" width="12.5703125" style="115" customWidth="1"/>
    <col min="527" max="527" width="8.28515625" style="115" customWidth="1"/>
    <col min="528" max="768" width="9.140625" style="115"/>
    <col min="769" max="769" width="40.42578125" style="115" customWidth="1"/>
    <col min="770" max="770" width="4.5703125" style="115" customWidth="1"/>
    <col min="771" max="771" width="19.140625" style="115" customWidth="1"/>
    <col min="772" max="772" width="13.5703125" style="115" customWidth="1"/>
    <col min="773" max="773" width="16.7109375" style="115" customWidth="1"/>
    <col min="774" max="774" width="14.7109375" style="115" customWidth="1"/>
    <col min="775" max="775" width="7.140625" style="115" customWidth="1"/>
    <col min="776" max="776" width="13.7109375" style="115" customWidth="1"/>
    <col min="777" max="777" width="11.7109375" style="115" customWidth="1"/>
    <col min="778" max="778" width="11.140625" style="115" customWidth="1"/>
    <col min="779" max="779" width="9.5703125" style="115" customWidth="1"/>
    <col min="780" max="780" width="8.85546875" style="115" customWidth="1"/>
    <col min="781" max="781" width="12.140625" style="115" customWidth="1"/>
    <col min="782" max="782" width="12.5703125" style="115" customWidth="1"/>
    <col min="783" max="783" width="8.28515625" style="115" customWidth="1"/>
    <col min="784" max="1024" width="9.140625" style="115"/>
    <col min="1025" max="1025" width="40.42578125" style="115" customWidth="1"/>
    <col min="1026" max="1026" width="4.5703125" style="115" customWidth="1"/>
    <col min="1027" max="1027" width="19.140625" style="115" customWidth="1"/>
    <col min="1028" max="1028" width="13.5703125" style="115" customWidth="1"/>
    <col min="1029" max="1029" width="16.7109375" style="115" customWidth="1"/>
    <col min="1030" max="1030" width="14.7109375" style="115" customWidth="1"/>
    <col min="1031" max="1031" width="7.140625" style="115" customWidth="1"/>
    <col min="1032" max="1032" width="13.7109375" style="115" customWidth="1"/>
    <col min="1033" max="1033" width="11.7109375" style="115" customWidth="1"/>
    <col min="1034" max="1034" width="11.140625" style="115" customWidth="1"/>
    <col min="1035" max="1035" width="9.5703125" style="115" customWidth="1"/>
    <col min="1036" max="1036" width="8.85546875" style="115" customWidth="1"/>
    <col min="1037" max="1037" width="12.140625" style="115" customWidth="1"/>
    <col min="1038" max="1038" width="12.5703125" style="115" customWidth="1"/>
    <col min="1039" max="1039" width="8.28515625" style="115" customWidth="1"/>
    <col min="1040" max="1280" width="9.140625" style="115"/>
    <col min="1281" max="1281" width="40.42578125" style="115" customWidth="1"/>
    <col min="1282" max="1282" width="4.5703125" style="115" customWidth="1"/>
    <col min="1283" max="1283" width="19.140625" style="115" customWidth="1"/>
    <col min="1284" max="1284" width="13.5703125" style="115" customWidth="1"/>
    <col min="1285" max="1285" width="16.7109375" style="115" customWidth="1"/>
    <col min="1286" max="1286" width="14.7109375" style="115" customWidth="1"/>
    <col min="1287" max="1287" width="7.140625" style="115" customWidth="1"/>
    <col min="1288" max="1288" width="13.7109375" style="115" customWidth="1"/>
    <col min="1289" max="1289" width="11.7109375" style="115" customWidth="1"/>
    <col min="1290" max="1290" width="11.140625" style="115" customWidth="1"/>
    <col min="1291" max="1291" width="9.5703125" style="115" customWidth="1"/>
    <col min="1292" max="1292" width="8.85546875" style="115" customWidth="1"/>
    <col min="1293" max="1293" width="12.140625" style="115" customWidth="1"/>
    <col min="1294" max="1294" width="12.5703125" style="115" customWidth="1"/>
    <col min="1295" max="1295" width="8.28515625" style="115" customWidth="1"/>
    <col min="1296" max="1536" width="9.140625" style="115"/>
    <col min="1537" max="1537" width="40.42578125" style="115" customWidth="1"/>
    <col min="1538" max="1538" width="4.5703125" style="115" customWidth="1"/>
    <col min="1539" max="1539" width="19.140625" style="115" customWidth="1"/>
    <col min="1540" max="1540" width="13.5703125" style="115" customWidth="1"/>
    <col min="1541" max="1541" width="16.7109375" style="115" customWidth="1"/>
    <col min="1542" max="1542" width="14.7109375" style="115" customWidth="1"/>
    <col min="1543" max="1543" width="7.140625" style="115" customWidth="1"/>
    <col min="1544" max="1544" width="13.7109375" style="115" customWidth="1"/>
    <col min="1545" max="1545" width="11.7109375" style="115" customWidth="1"/>
    <col min="1546" max="1546" width="11.140625" style="115" customWidth="1"/>
    <col min="1547" max="1547" width="9.5703125" style="115" customWidth="1"/>
    <col min="1548" max="1548" width="8.85546875" style="115" customWidth="1"/>
    <col min="1549" max="1549" width="12.140625" style="115" customWidth="1"/>
    <col min="1550" max="1550" width="12.5703125" style="115" customWidth="1"/>
    <col min="1551" max="1551" width="8.28515625" style="115" customWidth="1"/>
    <col min="1552" max="1792" width="9.140625" style="115"/>
    <col min="1793" max="1793" width="40.42578125" style="115" customWidth="1"/>
    <col min="1794" max="1794" width="4.5703125" style="115" customWidth="1"/>
    <col min="1795" max="1795" width="19.140625" style="115" customWidth="1"/>
    <col min="1796" max="1796" width="13.5703125" style="115" customWidth="1"/>
    <col min="1797" max="1797" width="16.7109375" style="115" customWidth="1"/>
    <col min="1798" max="1798" width="14.7109375" style="115" customWidth="1"/>
    <col min="1799" max="1799" width="7.140625" style="115" customWidth="1"/>
    <col min="1800" max="1800" width="13.7109375" style="115" customWidth="1"/>
    <col min="1801" max="1801" width="11.7109375" style="115" customWidth="1"/>
    <col min="1802" max="1802" width="11.140625" style="115" customWidth="1"/>
    <col min="1803" max="1803" width="9.5703125" style="115" customWidth="1"/>
    <col min="1804" max="1804" width="8.85546875" style="115" customWidth="1"/>
    <col min="1805" max="1805" width="12.140625" style="115" customWidth="1"/>
    <col min="1806" max="1806" width="12.5703125" style="115" customWidth="1"/>
    <col min="1807" max="1807" width="8.28515625" style="115" customWidth="1"/>
    <col min="1808" max="2048" width="9.140625" style="115"/>
    <col min="2049" max="2049" width="40.42578125" style="115" customWidth="1"/>
    <col min="2050" max="2050" width="4.5703125" style="115" customWidth="1"/>
    <col min="2051" max="2051" width="19.140625" style="115" customWidth="1"/>
    <col min="2052" max="2052" width="13.5703125" style="115" customWidth="1"/>
    <col min="2053" max="2053" width="16.7109375" style="115" customWidth="1"/>
    <col min="2054" max="2054" width="14.7109375" style="115" customWidth="1"/>
    <col min="2055" max="2055" width="7.140625" style="115" customWidth="1"/>
    <col min="2056" max="2056" width="13.7109375" style="115" customWidth="1"/>
    <col min="2057" max="2057" width="11.7109375" style="115" customWidth="1"/>
    <col min="2058" max="2058" width="11.140625" style="115" customWidth="1"/>
    <col min="2059" max="2059" width="9.5703125" style="115" customWidth="1"/>
    <col min="2060" max="2060" width="8.85546875" style="115" customWidth="1"/>
    <col min="2061" max="2061" width="12.140625" style="115" customWidth="1"/>
    <col min="2062" max="2062" width="12.5703125" style="115" customWidth="1"/>
    <col min="2063" max="2063" width="8.28515625" style="115" customWidth="1"/>
    <col min="2064" max="2304" width="9.140625" style="115"/>
    <col min="2305" max="2305" width="40.42578125" style="115" customWidth="1"/>
    <col min="2306" max="2306" width="4.5703125" style="115" customWidth="1"/>
    <col min="2307" max="2307" width="19.140625" style="115" customWidth="1"/>
    <col min="2308" max="2308" width="13.5703125" style="115" customWidth="1"/>
    <col min="2309" max="2309" width="16.7109375" style="115" customWidth="1"/>
    <col min="2310" max="2310" width="14.7109375" style="115" customWidth="1"/>
    <col min="2311" max="2311" width="7.140625" style="115" customWidth="1"/>
    <col min="2312" max="2312" width="13.7109375" style="115" customWidth="1"/>
    <col min="2313" max="2313" width="11.7109375" style="115" customWidth="1"/>
    <col min="2314" max="2314" width="11.140625" style="115" customWidth="1"/>
    <col min="2315" max="2315" width="9.5703125" style="115" customWidth="1"/>
    <col min="2316" max="2316" width="8.85546875" style="115" customWidth="1"/>
    <col min="2317" max="2317" width="12.140625" style="115" customWidth="1"/>
    <col min="2318" max="2318" width="12.5703125" style="115" customWidth="1"/>
    <col min="2319" max="2319" width="8.28515625" style="115" customWidth="1"/>
    <col min="2320" max="2560" width="9.140625" style="115"/>
    <col min="2561" max="2561" width="40.42578125" style="115" customWidth="1"/>
    <col min="2562" max="2562" width="4.5703125" style="115" customWidth="1"/>
    <col min="2563" max="2563" width="19.140625" style="115" customWidth="1"/>
    <col min="2564" max="2564" width="13.5703125" style="115" customWidth="1"/>
    <col min="2565" max="2565" width="16.7109375" style="115" customWidth="1"/>
    <col min="2566" max="2566" width="14.7109375" style="115" customWidth="1"/>
    <col min="2567" max="2567" width="7.140625" style="115" customWidth="1"/>
    <col min="2568" max="2568" width="13.7109375" style="115" customWidth="1"/>
    <col min="2569" max="2569" width="11.7109375" style="115" customWidth="1"/>
    <col min="2570" max="2570" width="11.140625" style="115" customWidth="1"/>
    <col min="2571" max="2571" width="9.5703125" style="115" customWidth="1"/>
    <col min="2572" max="2572" width="8.85546875" style="115" customWidth="1"/>
    <col min="2573" max="2573" width="12.140625" style="115" customWidth="1"/>
    <col min="2574" max="2574" width="12.5703125" style="115" customWidth="1"/>
    <col min="2575" max="2575" width="8.28515625" style="115" customWidth="1"/>
    <col min="2576" max="2816" width="9.140625" style="115"/>
    <col min="2817" max="2817" width="40.42578125" style="115" customWidth="1"/>
    <col min="2818" max="2818" width="4.5703125" style="115" customWidth="1"/>
    <col min="2819" max="2819" width="19.140625" style="115" customWidth="1"/>
    <col min="2820" max="2820" width="13.5703125" style="115" customWidth="1"/>
    <col min="2821" max="2821" width="16.7109375" style="115" customWidth="1"/>
    <col min="2822" max="2822" width="14.7109375" style="115" customWidth="1"/>
    <col min="2823" max="2823" width="7.140625" style="115" customWidth="1"/>
    <col min="2824" max="2824" width="13.7109375" style="115" customWidth="1"/>
    <col min="2825" max="2825" width="11.7109375" style="115" customWidth="1"/>
    <col min="2826" max="2826" width="11.140625" style="115" customWidth="1"/>
    <col min="2827" max="2827" width="9.5703125" style="115" customWidth="1"/>
    <col min="2828" max="2828" width="8.85546875" style="115" customWidth="1"/>
    <col min="2829" max="2829" width="12.140625" style="115" customWidth="1"/>
    <col min="2830" max="2830" width="12.5703125" style="115" customWidth="1"/>
    <col min="2831" max="2831" width="8.28515625" style="115" customWidth="1"/>
    <col min="2832" max="3072" width="9.140625" style="115"/>
    <col min="3073" max="3073" width="40.42578125" style="115" customWidth="1"/>
    <col min="3074" max="3074" width="4.5703125" style="115" customWidth="1"/>
    <col min="3075" max="3075" width="19.140625" style="115" customWidth="1"/>
    <col min="3076" max="3076" width="13.5703125" style="115" customWidth="1"/>
    <col min="3077" max="3077" width="16.7109375" style="115" customWidth="1"/>
    <col min="3078" max="3078" width="14.7109375" style="115" customWidth="1"/>
    <col min="3079" max="3079" width="7.140625" style="115" customWidth="1"/>
    <col min="3080" max="3080" width="13.7109375" style="115" customWidth="1"/>
    <col min="3081" max="3081" width="11.7109375" style="115" customWidth="1"/>
    <col min="3082" max="3082" width="11.140625" style="115" customWidth="1"/>
    <col min="3083" max="3083" width="9.5703125" style="115" customWidth="1"/>
    <col min="3084" max="3084" width="8.85546875" style="115" customWidth="1"/>
    <col min="3085" max="3085" width="12.140625" style="115" customWidth="1"/>
    <col min="3086" max="3086" width="12.5703125" style="115" customWidth="1"/>
    <col min="3087" max="3087" width="8.28515625" style="115" customWidth="1"/>
    <col min="3088" max="3328" width="9.140625" style="115"/>
    <col min="3329" max="3329" width="40.42578125" style="115" customWidth="1"/>
    <col min="3330" max="3330" width="4.5703125" style="115" customWidth="1"/>
    <col min="3331" max="3331" width="19.140625" style="115" customWidth="1"/>
    <col min="3332" max="3332" width="13.5703125" style="115" customWidth="1"/>
    <col min="3333" max="3333" width="16.7109375" style="115" customWidth="1"/>
    <col min="3334" max="3334" width="14.7109375" style="115" customWidth="1"/>
    <col min="3335" max="3335" width="7.140625" style="115" customWidth="1"/>
    <col min="3336" max="3336" width="13.7109375" style="115" customWidth="1"/>
    <col min="3337" max="3337" width="11.7109375" style="115" customWidth="1"/>
    <col min="3338" max="3338" width="11.140625" style="115" customWidth="1"/>
    <col min="3339" max="3339" width="9.5703125" style="115" customWidth="1"/>
    <col min="3340" max="3340" width="8.85546875" style="115" customWidth="1"/>
    <col min="3341" max="3341" width="12.140625" style="115" customWidth="1"/>
    <col min="3342" max="3342" width="12.5703125" style="115" customWidth="1"/>
    <col min="3343" max="3343" width="8.28515625" style="115" customWidth="1"/>
    <col min="3344" max="3584" width="9.140625" style="115"/>
    <col min="3585" max="3585" width="40.42578125" style="115" customWidth="1"/>
    <col min="3586" max="3586" width="4.5703125" style="115" customWidth="1"/>
    <col min="3587" max="3587" width="19.140625" style="115" customWidth="1"/>
    <col min="3588" max="3588" width="13.5703125" style="115" customWidth="1"/>
    <col min="3589" max="3589" width="16.7109375" style="115" customWidth="1"/>
    <col min="3590" max="3590" width="14.7109375" style="115" customWidth="1"/>
    <col min="3591" max="3591" width="7.140625" style="115" customWidth="1"/>
    <col min="3592" max="3592" width="13.7109375" style="115" customWidth="1"/>
    <col min="3593" max="3593" width="11.7109375" style="115" customWidth="1"/>
    <col min="3594" max="3594" width="11.140625" style="115" customWidth="1"/>
    <col min="3595" max="3595" width="9.5703125" style="115" customWidth="1"/>
    <col min="3596" max="3596" width="8.85546875" style="115" customWidth="1"/>
    <col min="3597" max="3597" width="12.140625" style="115" customWidth="1"/>
    <col min="3598" max="3598" width="12.5703125" style="115" customWidth="1"/>
    <col min="3599" max="3599" width="8.28515625" style="115" customWidth="1"/>
    <col min="3600" max="3840" width="9.140625" style="115"/>
    <col min="3841" max="3841" width="40.42578125" style="115" customWidth="1"/>
    <col min="3842" max="3842" width="4.5703125" style="115" customWidth="1"/>
    <col min="3843" max="3843" width="19.140625" style="115" customWidth="1"/>
    <col min="3844" max="3844" width="13.5703125" style="115" customWidth="1"/>
    <col min="3845" max="3845" width="16.7109375" style="115" customWidth="1"/>
    <col min="3846" max="3846" width="14.7109375" style="115" customWidth="1"/>
    <col min="3847" max="3847" width="7.140625" style="115" customWidth="1"/>
    <col min="3848" max="3848" width="13.7109375" style="115" customWidth="1"/>
    <col min="3849" max="3849" width="11.7109375" style="115" customWidth="1"/>
    <col min="3850" max="3850" width="11.140625" style="115" customWidth="1"/>
    <col min="3851" max="3851" width="9.5703125" style="115" customWidth="1"/>
    <col min="3852" max="3852" width="8.85546875" style="115" customWidth="1"/>
    <col min="3853" max="3853" width="12.140625" style="115" customWidth="1"/>
    <col min="3854" max="3854" width="12.5703125" style="115" customWidth="1"/>
    <col min="3855" max="3855" width="8.28515625" style="115" customWidth="1"/>
    <col min="3856" max="4096" width="9.140625" style="115"/>
    <col min="4097" max="4097" width="40.42578125" style="115" customWidth="1"/>
    <col min="4098" max="4098" width="4.5703125" style="115" customWidth="1"/>
    <col min="4099" max="4099" width="19.140625" style="115" customWidth="1"/>
    <col min="4100" max="4100" width="13.5703125" style="115" customWidth="1"/>
    <col min="4101" max="4101" width="16.7109375" style="115" customWidth="1"/>
    <col min="4102" max="4102" width="14.7109375" style="115" customWidth="1"/>
    <col min="4103" max="4103" width="7.140625" style="115" customWidth="1"/>
    <col min="4104" max="4104" width="13.7109375" style="115" customWidth="1"/>
    <col min="4105" max="4105" width="11.7109375" style="115" customWidth="1"/>
    <col min="4106" max="4106" width="11.140625" style="115" customWidth="1"/>
    <col min="4107" max="4107" width="9.5703125" style="115" customWidth="1"/>
    <col min="4108" max="4108" width="8.85546875" style="115" customWidth="1"/>
    <col min="4109" max="4109" width="12.140625" style="115" customWidth="1"/>
    <col min="4110" max="4110" width="12.5703125" style="115" customWidth="1"/>
    <col min="4111" max="4111" width="8.28515625" style="115" customWidth="1"/>
    <col min="4112" max="4352" width="9.140625" style="115"/>
    <col min="4353" max="4353" width="40.42578125" style="115" customWidth="1"/>
    <col min="4354" max="4354" width="4.5703125" style="115" customWidth="1"/>
    <col min="4355" max="4355" width="19.140625" style="115" customWidth="1"/>
    <col min="4356" max="4356" width="13.5703125" style="115" customWidth="1"/>
    <col min="4357" max="4357" width="16.7109375" style="115" customWidth="1"/>
    <col min="4358" max="4358" width="14.7109375" style="115" customWidth="1"/>
    <col min="4359" max="4359" width="7.140625" style="115" customWidth="1"/>
    <col min="4360" max="4360" width="13.7109375" style="115" customWidth="1"/>
    <col min="4361" max="4361" width="11.7109375" style="115" customWidth="1"/>
    <col min="4362" max="4362" width="11.140625" style="115" customWidth="1"/>
    <col min="4363" max="4363" width="9.5703125" style="115" customWidth="1"/>
    <col min="4364" max="4364" width="8.85546875" style="115" customWidth="1"/>
    <col min="4365" max="4365" width="12.140625" style="115" customWidth="1"/>
    <col min="4366" max="4366" width="12.5703125" style="115" customWidth="1"/>
    <col min="4367" max="4367" width="8.28515625" style="115" customWidth="1"/>
    <col min="4368" max="4608" width="9.140625" style="115"/>
    <col min="4609" max="4609" width="40.42578125" style="115" customWidth="1"/>
    <col min="4610" max="4610" width="4.5703125" style="115" customWidth="1"/>
    <col min="4611" max="4611" width="19.140625" style="115" customWidth="1"/>
    <col min="4612" max="4612" width="13.5703125" style="115" customWidth="1"/>
    <col min="4613" max="4613" width="16.7109375" style="115" customWidth="1"/>
    <col min="4614" max="4614" width="14.7109375" style="115" customWidth="1"/>
    <col min="4615" max="4615" width="7.140625" style="115" customWidth="1"/>
    <col min="4616" max="4616" width="13.7109375" style="115" customWidth="1"/>
    <col min="4617" max="4617" width="11.7109375" style="115" customWidth="1"/>
    <col min="4618" max="4618" width="11.140625" style="115" customWidth="1"/>
    <col min="4619" max="4619" width="9.5703125" style="115" customWidth="1"/>
    <col min="4620" max="4620" width="8.85546875" style="115" customWidth="1"/>
    <col min="4621" max="4621" width="12.140625" style="115" customWidth="1"/>
    <col min="4622" max="4622" width="12.5703125" style="115" customWidth="1"/>
    <col min="4623" max="4623" width="8.28515625" style="115" customWidth="1"/>
    <col min="4624" max="4864" width="9.140625" style="115"/>
    <col min="4865" max="4865" width="40.42578125" style="115" customWidth="1"/>
    <col min="4866" max="4866" width="4.5703125" style="115" customWidth="1"/>
    <col min="4867" max="4867" width="19.140625" style="115" customWidth="1"/>
    <col min="4868" max="4868" width="13.5703125" style="115" customWidth="1"/>
    <col min="4869" max="4869" width="16.7109375" style="115" customWidth="1"/>
    <col min="4870" max="4870" width="14.7109375" style="115" customWidth="1"/>
    <col min="4871" max="4871" width="7.140625" style="115" customWidth="1"/>
    <col min="4872" max="4872" width="13.7109375" style="115" customWidth="1"/>
    <col min="4873" max="4873" width="11.7109375" style="115" customWidth="1"/>
    <col min="4874" max="4874" width="11.140625" style="115" customWidth="1"/>
    <col min="4875" max="4875" width="9.5703125" style="115" customWidth="1"/>
    <col min="4876" max="4876" width="8.85546875" style="115" customWidth="1"/>
    <col min="4877" max="4877" width="12.140625" style="115" customWidth="1"/>
    <col min="4878" max="4878" width="12.5703125" style="115" customWidth="1"/>
    <col min="4879" max="4879" width="8.28515625" style="115" customWidth="1"/>
    <col min="4880" max="5120" width="9.140625" style="115"/>
    <col min="5121" max="5121" width="40.42578125" style="115" customWidth="1"/>
    <col min="5122" max="5122" width="4.5703125" style="115" customWidth="1"/>
    <col min="5123" max="5123" width="19.140625" style="115" customWidth="1"/>
    <col min="5124" max="5124" width="13.5703125" style="115" customWidth="1"/>
    <col min="5125" max="5125" width="16.7109375" style="115" customWidth="1"/>
    <col min="5126" max="5126" width="14.7109375" style="115" customWidth="1"/>
    <col min="5127" max="5127" width="7.140625" style="115" customWidth="1"/>
    <col min="5128" max="5128" width="13.7109375" style="115" customWidth="1"/>
    <col min="5129" max="5129" width="11.7109375" style="115" customWidth="1"/>
    <col min="5130" max="5130" width="11.140625" style="115" customWidth="1"/>
    <col min="5131" max="5131" width="9.5703125" style="115" customWidth="1"/>
    <col min="5132" max="5132" width="8.85546875" style="115" customWidth="1"/>
    <col min="5133" max="5133" width="12.140625" style="115" customWidth="1"/>
    <col min="5134" max="5134" width="12.5703125" style="115" customWidth="1"/>
    <col min="5135" max="5135" width="8.28515625" style="115" customWidth="1"/>
    <col min="5136" max="5376" width="9.140625" style="115"/>
    <col min="5377" max="5377" width="40.42578125" style="115" customWidth="1"/>
    <col min="5378" max="5378" width="4.5703125" style="115" customWidth="1"/>
    <col min="5379" max="5379" width="19.140625" style="115" customWidth="1"/>
    <col min="5380" max="5380" width="13.5703125" style="115" customWidth="1"/>
    <col min="5381" max="5381" width="16.7109375" style="115" customWidth="1"/>
    <col min="5382" max="5382" width="14.7109375" style="115" customWidth="1"/>
    <col min="5383" max="5383" width="7.140625" style="115" customWidth="1"/>
    <col min="5384" max="5384" width="13.7109375" style="115" customWidth="1"/>
    <col min="5385" max="5385" width="11.7109375" style="115" customWidth="1"/>
    <col min="5386" max="5386" width="11.140625" style="115" customWidth="1"/>
    <col min="5387" max="5387" width="9.5703125" style="115" customWidth="1"/>
    <col min="5388" max="5388" width="8.85546875" style="115" customWidth="1"/>
    <col min="5389" max="5389" width="12.140625" style="115" customWidth="1"/>
    <col min="5390" max="5390" width="12.5703125" style="115" customWidth="1"/>
    <col min="5391" max="5391" width="8.28515625" style="115" customWidth="1"/>
    <col min="5392" max="5632" width="9.140625" style="115"/>
    <col min="5633" max="5633" width="40.42578125" style="115" customWidth="1"/>
    <col min="5634" max="5634" width="4.5703125" style="115" customWidth="1"/>
    <col min="5635" max="5635" width="19.140625" style="115" customWidth="1"/>
    <col min="5636" max="5636" width="13.5703125" style="115" customWidth="1"/>
    <col min="5637" max="5637" width="16.7109375" style="115" customWidth="1"/>
    <col min="5638" max="5638" width="14.7109375" style="115" customWidth="1"/>
    <col min="5639" max="5639" width="7.140625" style="115" customWidth="1"/>
    <col min="5640" max="5640" width="13.7109375" style="115" customWidth="1"/>
    <col min="5641" max="5641" width="11.7109375" style="115" customWidth="1"/>
    <col min="5642" max="5642" width="11.140625" style="115" customWidth="1"/>
    <col min="5643" max="5643" width="9.5703125" style="115" customWidth="1"/>
    <col min="5644" max="5644" width="8.85546875" style="115" customWidth="1"/>
    <col min="5645" max="5645" width="12.140625" style="115" customWidth="1"/>
    <col min="5646" max="5646" width="12.5703125" style="115" customWidth="1"/>
    <col min="5647" max="5647" width="8.28515625" style="115" customWidth="1"/>
    <col min="5648" max="5888" width="9.140625" style="115"/>
    <col min="5889" max="5889" width="40.42578125" style="115" customWidth="1"/>
    <col min="5890" max="5890" width="4.5703125" style="115" customWidth="1"/>
    <col min="5891" max="5891" width="19.140625" style="115" customWidth="1"/>
    <col min="5892" max="5892" width="13.5703125" style="115" customWidth="1"/>
    <col min="5893" max="5893" width="16.7109375" style="115" customWidth="1"/>
    <col min="5894" max="5894" width="14.7109375" style="115" customWidth="1"/>
    <col min="5895" max="5895" width="7.140625" style="115" customWidth="1"/>
    <col min="5896" max="5896" width="13.7109375" style="115" customWidth="1"/>
    <col min="5897" max="5897" width="11.7109375" style="115" customWidth="1"/>
    <col min="5898" max="5898" width="11.140625" style="115" customWidth="1"/>
    <col min="5899" max="5899" width="9.5703125" style="115" customWidth="1"/>
    <col min="5900" max="5900" width="8.85546875" style="115" customWidth="1"/>
    <col min="5901" max="5901" width="12.140625" style="115" customWidth="1"/>
    <col min="5902" max="5902" width="12.5703125" style="115" customWidth="1"/>
    <col min="5903" max="5903" width="8.28515625" style="115" customWidth="1"/>
    <col min="5904" max="6144" width="9.140625" style="115"/>
    <col min="6145" max="6145" width="40.42578125" style="115" customWidth="1"/>
    <col min="6146" max="6146" width="4.5703125" style="115" customWidth="1"/>
    <col min="6147" max="6147" width="19.140625" style="115" customWidth="1"/>
    <col min="6148" max="6148" width="13.5703125" style="115" customWidth="1"/>
    <col min="6149" max="6149" width="16.7109375" style="115" customWidth="1"/>
    <col min="6150" max="6150" width="14.7109375" style="115" customWidth="1"/>
    <col min="6151" max="6151" width="7.140625" style="115" customWidth="1"/>
    <col min="6152" max="6152" width="13.7109375" style="115" customWidth="1"/>
    <col min="6153" max="6153" width="11.7109375" style="115" customWidth="1"/>
    <col min="6154" max="6154" width="11.140625" style="115" customWidth="1"/>
    <col min="6155" max="6155" width="9.5703125" style="115" customWidth="1"/>
    <col min="6156" max="6156" width="8.85546875" style="115" customWidth="1"/>
    <col min="6157" max="6157" width="12.140625" style="115" customWidth="1"/>
    <col min="6158" max="6158" width="12.5703125" style="115" customWidth="1"/>
    <col min="6159" max="6159" width="8.28515625" style="115" customWidth="1"/>
    <col min="6160" max="6400" width="9.140625" style="115"/>
    <col min="6401" max="6401" width="40.42578125" style="115" customWidth="1"/>
    <col min="6402" max="6402" width="4.5703125" style="115" customWidth="1"/>
    <col min="6403" max="6403" width="19.140625" style="115" customWidth="1"/>
    <col min="6404" max="6404" width="13.5703125" style="115" customWidth="1"/>
    <col min="6405" max="6405" width="16.7109375" style="115" customWidth="1"/>
    <col min="6406" max="6406" width="14.7109375" style="115" customWidth="1"/>
    <col min="6407" max="6407" width="7.140625" style="115" customWidth="1"/>
    <col min="6408" max="6408" width="13.7109375" style="115" customWidth="1"/>
    <col min="6409" max="6409" width="11.7109375" style="115" customWidth="1"/>
    <col min="6410" max="6410" width="11.140625" style="115" customWidth="1"/>
    <col min="6411" max="6411" width="9.5703125" style="115" customWidth="1"/>
    <col min="6412" max="6412" width="8.85546875" style="115" customWidth="1"/>
    <col min="6413" max="6413" width="12.140625" style="115" customWidth="1"/>
    <col min="6414" max="6414" width="12.5703125" style="115" customWidth="1"/>
    <col min="6415" max="6415" width="8.28515625" style="115" customWidth="1"/>
    <col min="6416" max="6656" width="9.140625" style="115"/>
    <col min="6657" max="6657" width="40.42578125" style="115" customWidth="1"/>
    <col min="6658" max="6658" width="4.5703125" style="115" customWidth="1"/>
    <col min="6659" max="6659" width="19.140625" style="115" customWidth="1"/>
    <col min="6660" max="6660" width="13.5703125" style="115" customWidth="1"/>
    <col min="6661" max="6661" width="16.7109375" style="115" customWidth="1"/>
    <col min="6662" max="6662" width="14.7109375" style="115" customWidth="1"/>
    <col min="6663" max="6663" width="7.140625" style="115" customWidth="1"/>
    <col min="6664" max="6664" width="13.7109375" style="115" customWidth="1"/>
    <col min="6665" max="6665" width="11.7109375" style="115" customWidth="1"/>
    <col min="6666" max="6666" width="11.140625" style="115" customWidth="1"/>
    <col min="6667" max="6667" width="9.5703125" style="115" customWidth="1"/>
    <col min="6668" max="6668" width="8.85546875" style="115" customWidth="1"/>
    <col min="6669" max="6669" width="12.140625" style="115" customWidth="1"/>
    <col min="6670" max="6670" width="12.5703125" style="115" customWidth="1"/>
    <col min="6671" max="6671" width="8.28515625" style="115" customWidth="1"/>
    <col min="6672" max="6912" width="9.140625" style="115"/>
    <col min="6913" max="6913" width="40.42578125" style="115" customWidth="1"/>
    <col min="6914" max="6914" width="4.5703125" style="115" customWidth="1"/>
    <col min="6915" max="6915" width="19.140625" style="115" customWidth="1"/>
    <col min="6916" max="6916" width="13.5703125" style="115" customWidth="1"/>
    <col min="6917" max="6917" width="16.7109375" style="115" customWidth="1"/>
    <col min="6918" max="6918" width="14.7109375" style="115" customWidth="1"/>
    <col min="6919" max="6919" width="7.140625" style="115" customWidth="1"/>
    <col min="6920" max="6920" width="13.7109375" style="115" customWidth="1"/>
    <col min="6921" max="6921" width="11.7109375" style="115" customWidth="1"/>
    <col min="6922" max="6922" width="11.140625" style="115" customWidth="1"/>
    <col min="6923" max="6923" width="9.5703125" style="115" customWidth="1"/>
    <col min="6924" max="6924" width="8.85546875" style="115" customWidth="1"/>
    <col min="6925" max="6925" width="12.140625" style="115" customWidth="1"/>
    <col min="6926" max="6926" width="12.5703125" style="115" customWidth="1"/>
    <col min="6927" max="6927" width="8.28515625" style="115" customWidth="1"/>
    <col min="6928" max="7168" width="9.140625" style="115"/>
    <col min="7169" max="7169" width="40.42578125" style="115" customWidth="1"/>
    <col min="7170" max="7170" width="4.5703125" style="115" customWidth="1"/>
    <col min="7171" max="7171" width="19.140625" style="115" customWidth="1"/>
    <col min="7172" max="7172" width="13.5703125" style="115" customWidth="1"/>
    <col min="7173" max="7173" width="16.7109375" style="115" customWidth="1"/>
    <col min="7174" max="7174" width="14.7109375" style="115" customWidth="1"/>
    <col min="7175" max="7175" width="7.140625" style="115" customWidth="1"/>
    <col min="7176" max="7176" width="13.7109375" style="115" customWidth="1"/>
    <col min="7177" max="7177" width="11.7109375" style="115" customWidth="1"/>
    <col min="7178" max="7178" width="11.140625" style="115" customWidth="1"/>
    <col min="7179" max="7179" width="9.5703125" style="115" customWidth="1"/>
    <col min="7180" max="7180" width="8.85546875" style="115" customWidth="1"/>
    <col min="7181" max="7181" width="12.140625" style="115" customWidth="1"/>
    <col min="7182" max="7182" width="12.5703125" style="115" customWidth="1"/>
    <col min="7183" max="7183" width="8.28515625" style="115" customWidth="1"/>
    <col min="7184" max="7424" width="9.140625" style="115"/>
    <col min="7425" max="7425" width="40.42578125" style="115" customWidth="1"/>
    <col min="7426" max="7426" width="4.5703125" style="115" customWidth="1"/>
    <col min="7427" max="7427" width="19.140625" style="115" customWidth="1"/>
    <col min="7428" max="7428" width="13.5703125" style="115" customWidth="1"/>
    <col min="7429" max="7429" width="16.7109375" style="115" customWidth="1"/>
    <col min="7430" max="7430" width="14.7109375" style="115" customWidth="1"/>
    <col min="7431" max="7431" width="7.140625" style="115" customWidth="1"/>
    <col min="7432" max="7432" width="13.7109375" style="115" customWidth="1"/>
    <col min="7433" max="7433" width="11.7109375" style="115" customWidth="1"/>
    <col min="7434" max="7434" width="11.140625" style="115" customWidth="1"/>
    <col min="7435" max="7435" width="9.5703125" style="115" customWidth="1"/>
    <col min="7436" max="7436" width="8.85546875" style="115" customWidth="1"/>
    <col min="7437" max="7437" width="12.140625" style="115" customWidth="1"/>
    <col min="7438" max="7438" width="12.5703125" style="115" customWidth="1"/>
    <col min="7439" max="7439" width="8.28515625" style="115" customWidth="1"/>
    <col min="7440" max="7680" width="9.140625" style="115"/>
    <col min="7681" max="7681" width="40.42578125" style="115" customWidth="1"/>
    <col min="7682" max="7682" width="4.5703125" style="115" customWidth="1"/>
    <col min="7683" max="7683" width="19.140625" style="115" customWidth="1"/>
    <col min="7684" max="7684" width="13.5703125" style="115" customWidth="1"/>
    <col min="7685" max="7685" width="16.7109375" style="115" customWidth="1"/>
    <col min="7686" max="7686" width="14.7109375" style="115" customWidth="1"/>
    <col min="7687" max="7687" width="7.140625" style="115" customWidth="1"/>
    <col min="7688" max="7688" width="13.7109375" style="115" customWidth="1"/>
    <col min="7689" max="7689" width="11.7109375" style="115" customWidth="1"/>
    <col min="7690" max="7690" width="11.140625" style="115" customWidth="1"/>
    <col min="7691" max="7691" width="9.5703125" style="115" customWidth="1"/>
    <col min="7692" max="7692" width="8.85546875" style="115" customWidth="1"/>
    <col min="7693" max="7693" width="12.140625" style="115" customWidth="1"/>
    <col min="7694" max="7694" width="12.5703125" style="115" customWidth="1"/>
    <col min="7695" max="7695" width="8.28515625" style="115" customWidth="1"/>
    <col min="7696" max="7936" width="9.140625" style="115"/>
    <col min="7937" max="7937" width="40.42578125" style="115" customWidth="1"/>
    <col min="7938" max="7938" width="4.5703125" style="115" customWidth="1"/>
    <col min="7939" max="7939" width="19.140625" style="115" customWidth="1"/>
    <col min="7940" max="7940" width="13.5703125" style="115" customWidth="1"/>
    <col min="7941" max="7941" width="16.7109375" style="115" customWidth="1"/>
    <col min="7942" max="7942" width="14.7109375" style="115" customWidth="1"/>
    <col min="7943" max="7943" width="7.140625" style="115" customWidth="1"/>
    <col min="7944" max="7944" width="13.7109375" style="115" customWidth="1"/>
    <col min="7945" max="7945" width="11.7109375" style="115" customWidth="1"/>
    <col min="7946" max="7946" width="11.140625" style="115" customWidth="1"/>
    <col min="7947" max="7947" width="9.5703125" style="115" customWidth="1"/>
    <col min="7948" max="7948" width="8.85546875" style="115" customWidth="1"/>
    <col min="7949" max="7949" width="12.140625" style="115" customWidth="1"/>
    <col min="7950" max="7950" width="12.5703125" style="115" customWidth="1"/>
    <col min="7951" max="7951" width="8.28515625" style="115" customWidth="1"/>
    <col min="7952" max="8192" width="9.140625" style="115"/>
    <col min="8193" max="8193" width="40.42578125" style="115" customWidth="1"/>
    <col min="8194" max="8194" width="4.5703125" style="115" customWidth="1"/>
    <col min="8195" max="8195" width="19.140625" style="115" customWidth="1"/>
    <col min="8196" max="8196" width="13.5703125" style="115" customWidth="1"/>
    <col min="8197" max="8197" width="16.7109375" style="115" customWidth="1"/>
    <col min="8198" max="8198" width="14.7109375" style="115" customWidth="1"/>
    <col min="8199" max="8199" width="7.140625" style="115" customWidth="1"/>
    <col min="8200" max="8200" width="13.7109375" style="115" customWidth="1"/>
    <col min="8201" max="8201" width="11.7109375" style="115" customWidth="1"/>
    <col min="8202" max="8202" width="11.140625" style="115" customWidth="1"/>
    <col min="8203" max="8203" width="9.5703125" style="115" customWidth="1"/>
    <col min="8204" max="8204" width="8.85546875" style="115" customWidth="1"/>
    <col min="8205" max="8205" width="12.140625" style="115" customWidth="1"/>
    <col min="8206" max="8206" width="12.5703125" style="115" customWidth="1"/>
    <col min="8207" max="8207" width="8.28515625" style="115" customWidth="1"/>
    <col min="8208" max="8448" width="9.140625" style="115"/>
    <col min="8449" max="8449" width="40.42578125" style="115" customWidth="1"/>
    <col min="8450" max="8450" width="4.5703125" style="115" customWidth="1"/>
    <col min="8451" max="8451" width="19.140625" style="115" customWidth="1"/>
    <col min="8452" max="8452" width="13.5703125" style="115" customWidth="1"/>
    <col min="8453" max="8453" width="16.7109375" style="115" customWidth="1"/>
    <col min="8454" max="8454" width="14.7109375" style="115" customWidth="1"/>
    <col min="8455" max="8455" width="7.140625" style="115" customWidth="1"/>
    <col min="8456" max="8456" width="13.7109375" style="115" customWidth="1"/>
    <col min="8457" max="8457" width="11.7109375" style="115" customWidth="1"/>
    <col min="8458" max="8458" width="11.140625" style="115" customWidth="1"/>
    <col min="8459" max="8459" width="9.5703125" style="115" customWidth="1"/>
    <col min="8460" max="8460" width="8.85546875" style="115" customWidth="1"/>
    <col min="8461" max="8461" width="12.140625" style="115" customWidth="1"/>
    <col min="8462" max="8462" width="12.5703125" style="115" customWidth="1"/>
    <col min="8463" max="8463" width="8.28515625" style="115" customWidth="1"/>
    <col min="8464" max="8704" width="9.140625" style="115"/>
    <col min="8705" max="8705" width="40.42578125" style="115" customWidth="1"/>
    <col min="8706" max="8706" width="4.5703125" style="115" customWidth="1"/>
    <col min="8707" max="8707" width="19.140625" style="115" customWidth="1"/>
    <col min="8708" max="8708" width="13.5703125" style="115" customWidth="1"/>
    <col min="8709" max="8709" width="16.7109375" style="115" customWidth="1"/>
    <col min="8710" max="8710" width="14.7109375" style="115" customWidth="1"/>
    <col min="8711" max="8711" width="7.140625" style="115" customWidth="1"/>
    <col min="8712" max="8712" width="13.7109375" style="115" customWidth="1"/>
    <col min="8713" max="8713" width="11.7109375" style="115" customWidth="1"/>
    <col min="8714" max="8714" width="11.140625" style="115" customWidth="1"/>
    <col min="8715" max="8715" width="9.5703125" style="115" customWidth="1"/>
    <col min="8716" max="8716" width="8.85546875" style="115" customWidth="1"/>
    <col min="8717" max="8717" width="12.140625" style="115" customWidth="1"/>
    <col min="8718" max="8718" width="12.5703125" style="115" customWidth="1"/>
    <col min="8719" max="8719" width="8.28515625" style="115" customWidth="1"/>
    <col min="8720" max="8960" width="9.140625" style="115"/>
    <col min="8961" max="8961" width="40.42578125" style="115" customWidth="1"/>
    <col min="8962" max="8962" width="4.5703125" style="115" customWidth="1"/>
    <col min="8963" max="8963" width="19.140625" style="115" customWidth="1"/>
    <col min="8964" max="8964" width="13.5703125" style="115" customWidth="1"/>
    <col min="8965" max="8965" width="16.7109375" style="115" customWidth="1"/>
    <col min="8966" max="8966" width="14.7109375" style="115" customWidth="1"/>
    <col min="8967" max="8967" width="7.140625" style="115" customWidth="1"/>
    <col min="8968" max="8968" width="13.7109375" style="115" customWidth="1"/>
    <col min="8969" max="8969" width="11.7109375" style="115" customWidth="1"/>
    <col min="8970" max="8970" width="11.140625" style="115" customWidth="1"/>
    <col min="8971" max="8971" width="9.5703125" style="115" customWidth="1"/>
    <col min="8972" max="8972" width="8.85546875" style="115" customWidth="1"/>
    <col min="8973" max="8973" width="12.140625" style="115" customWidth="1"/>
    <col min="8974" max="8974" width="12.5703125" style="115" customWidth="1"/>
    <col min="8975" max="8975" width="8.28515625" style="115" customWidth="1"/>
    <col min="8976" max="9216" width="9.140625" style="115"/>
    <col min="9217" max="9217" width="40.42578125" style="115" customWidth="1"/>
    <col min="9218" max="9218" width="4.5703125" style="115" customWidth="1"/>
    <col min="9219" max="9219" width="19.140625" style="115" customWidth="1"/>
    <col min="9220" max="9220" width="13.5703125" style="115" customWidth="1"/>
    <col min="9221" max="9221" width="16.7109375" style="115" customWidth="1"/>
    <col min="9222" max="9222" width="14.7109375" style="115" customWidth="1"/>
    <col min="9223" max="9223" width="7.140625" style="115" customWidth="1"/>
    <col min="9224" max="9224" width="13.7109375" style="115" customWidth="1"/>
    <col min="9225" max="9225" width="11.7109375" style="115" customWidth="1"/>
    <col min="9226" max="9226" width="11.140625" style="115" customWidth="1"/>
    <col min="9227" max="9227" width="9.5703125" style="115" customWidth="1"/>
    <col min="9228" max="9228" width="8.85546875" style="115" customWidth="1"/>
    <col min="9229" max="9229" width="12.140625" style="115" customWidth="1"/>
    <col min="9230" max="9230" width="12.5703125" style="115" customWidth="1"/>
    <col min="9231" max="9231" width="8.28515625" style="115" customWidth="1"/>
    <col min="9232" max="9472" width="9.140625" style="115"/>
    <col min="9473" max="9473" width="40.42578125" style="115" customWidth="1"/>
    <col min="9474" max="9474" width="4.5703125" style="115" customWidth="1"/>
    <col min="9475" max="9475" width="19.140625" style="115" customWidth="1"/>
    <col min="9476" max="9476" width="13.5703125" style="115" customWidth="1"/>
    <col min="9477" max="9477" width="16.7109375" style="115" customWidth="1"/>
    <col min="9478" max="9478" width="14.7109375" style="115" customWidth="1"/>
    <col min="9479" max="9479" width="7.140625" style="115" customWidth="1"/>
    <col min="9480" max="9480" width="13.7109375" style="115" customWidth="1"/>
    <col min="9481" max="9481" width="11.7109375" style="115" customWidth="1"/>
    <col min="9482" max="9482" width="11.140625" style="115" customWidth="1"/>
    <col min="9483" max="9483" width="9.5703125" style="115" customWidth="1"/>
    <col min="9484" max="9484" width="8.85546875" style="115" customWidth="1"/>
    <col min="9485" max="9485" width="12.140625" style="115" customWidth="1"/>
    <col min="9486" max="9486" width="12.5703125" style="115" customWidth="1"/>
    <col min="9487" max="9487" width="8.28515625" style="115" customWidth="1"/>
    <col min="9488" max="9728" width="9.140625" style="115"/>
    <col min="9729" max="9729" width="40.42578125" style="115" customWidth="1"/>
    <col min="9730" max="9730" width="4.5703125" style="115" customWidth="1"/>
    <col min="9731" max="9731" width="19.140625" style="115" customWidth="1"/>
    <col min="9732" max="9732" width="13.5703125" style="115" customWidth="1"/>
    <col min="9733" max="9733" width="16.7109375" style="115" customWidth="1"/>
    <col min="9734" max="9734" width="14.7109375" style="115" customWidth="1"/>
    <col min="9735" max="9735" width="7.140625" style="115" customWidth="1"/>
    <col min="9736" max="9736" width="13.7109375" style="115" customWidth="1"/>
    <col min="9737" max="9737" width="11.7109375" style="115" customWidth="1"/>
    <col min="9738" max="9738" width="11.140625" style="115" customWidth="1"/>
    <col min="9739" max="9739" width="9.5703125" style="115" customWidth="1"/>
    <col min="9740" max="9740" width="8.85546875" style="115" customWidth="1"/>
    <col min="9741" max="9741" width="12.140625" style="115" customWidth="1"/>
    <col min="9742" max="9742" width="12.5703125" style="115" customWidth="1"/>
    <col min="9743" max="9743" width="8.28515625" style="115" customWidth="1"/>
    <col min="9744" max="9984" width="9.140625" style="115"/>
    <col min="9985" max="9985" width="40.42578125" style="115" customWidth="1"/>
    <col min="9986" max="9986" width="4.5703125" style="115" customWidth="1"/>
    <col min="9987" max="9987" width="19.140625" style="115" customWidth="1"/>
    <col min="9988" max="9988" width="13.5703125" style="115" customWidth="1"/>
    <col min="9989" max="9989" width="16.7109375" style="115" customWidth="1"/>
    <col min="9990" max="9990" width="14.7109375" style="115" customWidth="1"/>
    <col min="9991" max="9991" width="7.140625" style="115" customWidth="1"/>
    <col min="9992" max="9992" width="13.7109375" style="115" customWidth="1"/>
    <col min="9993" max="9993" width="11.7109375" style="115" customWidth="1"/>
    <col min="9994" max="9994" width="11.140625" style="115" customWidth="1"/>
    <col min="9995" max="9995" width="9.5703125" style="115" customWidth="1"/>
    <col min="9996" max="9996" width="8.85546875" style="115" customWidth="1"/>
    <col min="9997" max="9997" width="12.140625" style="115" customWidth="1"/>
    <col min="9998" max="9998" width="12.5703125" style="115" customWidth="1"/>
    <col min="9999" max="9999" width="8.28515625" style="115" customWidth="1"/>
    <col min="10000" max="10240" width="9.140625" style="115"/>
    <col min="10241" max="10241" width="40.42578125" style="115" customWidth="1"/>
    <col min="10242" max="10242" width="4.5703125" style="115" customWidth="1"/>
    <col min="10243" max="10243" width="19.140625" style="115" customWidth="1"/>
    <col min="10244" max="10244" width="13.5703125" style="115" customWidth="1"/>
    <col min="10245" max="10245" width="16.7109375" style="115" customWidth="1"/>
    <col min="10246" max="10246" width="14.7109375" style="115" customWidth="1"/>
    <col min="10247" max="10247" width="7.140625" style="115" customWidth="1"/>
    <col min="10248" max="10248" width="13.7109375" style="115" customWidth="1"/>
    <col min="10249" max="10249" width="11.7109375" style="115" customWidth="1"/>
    <col min="10250" max="10250" width="11.140625" style="115" customWidth="1"/>
    <col min="10251" max="10251" width="9.5703125" style="115" customWidth="1"/>
    <col min="10252" max="10252" width="8.85546875" style="115" customWidth="1"/>
    <col min="10253" max="10253" width="12.140625" style="115" customWidth="1"/>
    <col min="10254" max="10254" width="12.5703125" style="115" customWidth="1"/>
    <col min="10255" max="10255" width="8.28515625" style="115" customWidth="1"/>
    <col min="10256" max="10496" width="9.140625" style="115"/>
    <col min="10497" max="10497" width="40.42578125" style="115" customWidth="1"/>
    <col min="10498" max="10498" width="4.5703125" style="115" customWidth="1"/>
    <col min="10499" max="10499" width="19.140625" style="115" customWidth="1"/>
    <col min="10500" max="10500" width="13.5703125" style="115" customWidth="1"/>
    <col min="10501" max="10501" width="16.7109375" style="115" customWidth="1"/>
    <col min="10502" max="10502" width="14.7109375" style="115" customWidth="1"/>
    <col min="10503" max="10503" width="7.140625" style="115" customWidth="1"/>
    <col min="10504" max="10504" width="13.7109375" style="115" customWidth="1"/>
    <col min="10505" max="10505" width="11.7109375" style="115" customWidth="1"/>
    <col min="10506" max="10506" width="11.140625" style="115" customWidth="1"/>
    <col min="10507" max="10507" width="9.5703125" style="115" customWidth="1"/>
    <col min="10508" max="10508" width="8.85546875" style="115" customWidth="1"/>
    <col min="10509" max="10509" width="12.140625" style="115" customWidth="1"/>
    <col min="10510" max="10510" width="12.5703125" style="115" customWidth="1"/>
    <col min="10511" max="10511" width="8.28515625" style="115" customWidth="1"/>
    <col min="10512" max="10752" width="9.140625" style="115"/>
    <col min="10753" max="10753" width="40.42578125" style="115" customWidth="1"/>
    <col min="10754" max="10754" width="4.5703125" style="115" customWidth="1"/>
    <col min="10755" max="10755" width="19.140625" style="115" customWidth="1"/>
    <col min="10756" max="10756" width="13.5703125" style="115" customWidth="1"/>
    <col min="10757" max="10757" width="16.7109375" style="115" customWidth="1"/>
    <col min="10758" max="10758" width="14.7109375" style="115" customWidth="1"/>
    <col min="10759" max="10759" width="7.140625" style="115" customWidth="1"/>
    <col min="10760" max="10760" width="13.7109375" style="115" customWidth="1"/>
    <col min="10761" max="10761" width="11.7109375" style="115" customWidth="1"/>
    <col min="10762" max="10762" width="11.140625" style="115" customWidth="1"/>
    <col min="10763" max="10763" width="9.5703125" style="115" customWidth="1"/>
    <col min="10764" max="10764" width="8.85546875" style="115" customWidth="1"/>
    <col min="10765" max="10765" width="12.140625" style="115" customWidth="1"/>
    <col min="10766" max="10766" width="12.5703125" style="115" customWidth="1"/>
    <col min="10767" max="10767" width="8.28515625" style="115" customWidth="1"/>
    <col min="10768" max="11008" width="9.140625" style="115"/>
    <col min="11009" max="11009" width="40.42578125" style="115" customWidth="1"/>
    <col min="11010" max="11010" width="4.5703125" style="115" customWidth="1"/>
    <col min="11011" max="11011" width="19.140625" style="115" customWidth="1"/>
    <col min="11012" max="11012" width="13.5703125" style="115" customWidth="1"/>
    <col min="11013" max="11013" width="16.7109375" style="115" customWidth="1"/>
    <col min="11014" max="11014" width="14.7109375" style="115" customWidth="1"/>
    <col min="11015" max="11015" width="7.140625" style="115" customWidth="1"/>
    <col min="11016" max="11016" width="13.7109375" style="115" customWidth="1"/>
    <col min="11017" max="11017" width="11.7109375" style="115" customWidth="1"/>
    <col min="11018" max="11018" width="11.140625" style="115" customWidth="1"/>
    <col min="11019" max="11019" width="9.5703125" style="115" customWidth="1"/>
    <col min="11020" max="11020" width="8.85546875" style="115" customWidth="1"/>
    <col min="11021" max="11021" width="12.140625" style="115" customWidth="1"/>
    <col min="11022" max="11022" width="12.5703125" style="115" customWidth="1"/>
    <col min="11023" max="11023" width="8.28515625" style="115" customWidth="1"/>
    <col min="11024" max="11264" width="9.140625" style="115"/>
    <col min="11265" max="11265" width="40.42578125" style="115" customWidth="1"/>
    <col min="11266" max="11266" width="4.5703125" style="115" customWidth="1"/>
    <col min="11267" max="11267" width="19.140625" style="115" customWidth="1"/>
    <col min="11268" max="11268" width="13.5703125" style="115" customWidth="1"/>
    <col min="11269" max="11269" width="16.7109375" style="115" customWidth="1"/>
    <col min="11270" max="11270" width="14.7109375" style="115" customWidth="1"/>
    <col min="11271" max="11271" width="7.140625" style="115" customWidth="1"/>
    <col min="11272" max="11272" width="13.7109375" style="115" customWidth="1"/>
    <col min="11273" max="11273" width="11.7109375" style="115" customWidth="1"/>
    <col min="11274" max="11274" width="11.140625" style="115" customWidth="1"/>
    <col min="11275" max="11275" width="9.5703125" style="115" customWidth="1"/>
    <col min="11276" max="11276" width="8.85546875" style="115" customWidth="1"/>
    <col min="11277" max="11277" width="12.140625" style="115" customWidth="1"/>
    <col min="11278" max="11278" width="12.5703125" style="115" customWidth="1"/>
    <col min="11279" max="11279" width="8.28515625" style="115" customWidth="1"/>
    <col min="11280" max="11520" width="9.140625" style="115"/>
    <col min="11521" max="11521" width="40.42578125" style="115" customWidth="1"/>
    <col min="11522" max="11522" width="4.5703125" style="115" customWidth="1"/>
    <col min="11523" max="11523" width="19.140625" style="115" customWidth="1"/>
    <col min="11524" max="11524" width="13.5703125" style="115" customWidth="1"/>
    <col min="11525" max="11525" width="16.7109375" style="115" customWidth="1"/>
    <col min="11526" max="11526" width="14.7109375" style="115" customWidth="1"/>
    <col min="11527" max="11527" width="7.140625" style="115" customWidth="1"/>
    <col min="11528" max="11528" width="13.7109375" style="115" customWidth="1"/>
    <col min="11529" max="11529" width="11.7109375" style="115" customWidth="1"/>
    <col min="11530" max="11530" width="11.140625" style="115" customWidth="1"/>
    <col min="11531" max="11531" width="9.5703125" style="115" customWidth="1"/>
    <col min="11532" max="11532" width="8.85546875" style="115" customWidth="1"/>
    <col min="11533" max="11533" width="12.140625" style="115" customWidth="1"/>
    <col min="11534" max="11534" width="12.5703125" style="115" customWidth="1"/>
    <col min="11535" max="11535" width="8.28515625" style="115" customWidth="1"/>
    <col min="11536" max="11776" width="9.140625" style="115"/>
    <col min="11777" max="11777" width="40.42578125" style="115" customWidth="1"/>
    <col min="11778" max="11778" width="4.5703125" style="115" customWidth="1"/>
    <col min="11779" max="11779" width="19.140625" style="115" customWidth="1"/>
    <col min="11780" max="11780" width="13.5703125" style="115" customWidth="1"/>
    <col min="11781" max="11781" width="16.7109375" style="115" customWidth="1"/>
    <col min="11782" max="11782" width="14.7109375" style="115" customWidth="1"/>
    <col min="11783" max="11783" width="7.140625" style="115" customWidth="1"/>
    <col min="11784" max="11784" width="13.7109375" style="115" customWidth="1"/>
    <col min="11785" max="11785" width="11.7109375" style="115" customWidth="1"/>
    <col min="11786" max="11786" width="11.140625" style="115" customWidth="1"/>
    <col min="11787" max="11787" width="9.5703125" style="115" customWidth="1"/>
    <col min="11788" max="11788" width="8.85546875" style="115" customWidth="1"/>
    <col min="11789" max="11789" width="12.140625" style="115" customWidth="1"/>
    <col min="11790" max="11790" width="12.5703125" style="115" customWidth="1"/>
    <col min="11791" max="11791" width="8.28515625" style="115" customWidth="1"/>
    <col min="11792" max="12032" width="9.140625" style="115"/>
    <col min="12033" max="12033" width="40.42578125" style="115" customWidth="1"/>
    <col min="12034" max="12034" width="4.5703125" style="115" customWidth="1"/>
    <col min="12035" max="12035" width="19.140625" style="115" customWidth="1"/>
    <col min="12036" max="12036" width="13.5703125" style="115" customWidth="1"/>
    <col min="12037" max="12037" width="16.7109375" style="115" customWidth="1"/>
    <col min="12038" max="12038" width="14.7109375" style="115" customWidth="1"/>
    <col min="12039" max="12039" width="7.140625" style="115" customWidth="1"/>
    <col min="12040" max="12040" width="13.7109375" style="115" customWidth="1"/>
    <col min="12041" max="12041" width="11.7109375" style="115" customWidth="1"/>
    <col min="12042" max="12042" width="11.140625" style="115" customWidth="1"/>
    <col min="12043" max="12043" width="9.5703125" style="115" customWidth="1"/>
    <col min="12044" max="12044" width="8.85546875" style="115" customWidth="1"/>
    <col min="12045" max="12045" width="12.140625" style="115" customWidth="1"/>
    <col min="12046" max="12046" width="12.5703125" style="115" customWidth="1"/>
    <col min="12047" max="12047" width="8.28515625" style="115" customWidth="1"/>
    <col min="12048" max="12288" width="9.140625" style="115"/>
    <col min="12289" max="12289" width="40.42578125" style="115" customWidth="1"/>
    <col min="12290" max="12290" width="4.5703125" style="115" customWidth="1"/>
    <col min="12291" max="12291" width="19.140625" style="115" customWidth="1"/>
    <col min="12292" max="12292" width="13.5703125" style="115" customWidth="1"/>
    <col min="12293" max="12293" width="16.7109375" style="115" customWidth="1"/>
    <col min="12294" max="12294" width="14.7109375" style="115" customWidth="1"/>
    <col min="12295" max="12295" width="7.140625" style="115" customWidth="1"/>
    <col min="12296" max="12296" width="13.7109375" style="115" customWidth="1"/>
    <col min="12297" max="12297" width="11.7109375" style="115" customWidth="1"/>
    <col min="12298" max="12298" width="11.140625" style="115" customWidth="1"/>
    <col min="12299" max="12299" width="9.5703125" style="115" customWidth="1"/>
    <col min="12300" max="12300" width="8.85546875" style="115" customWidth="1"/>
    <col min="12301" max="12301" width="12.140625" style="115" customWidth="1"/>
    <col min="12302" max="12302" width="12.5703125" style="115" customWidth="1"/>
    <col min="12303" max="12303" width="8.28515625" style="115" customWidth="1"/>
    <col min="12304" max="12544" width="9.140625" style="115"/>
    <col min="12545" max="12545" width="40.42578125" style="115" customWidth="1"/>
    <col min="12546" max="12546" width="4.5703125" style="115" customWidth="1"/>
    <col min="12547" max="12547" width="19.140625" style="115" customWidth="1"/>
    <col min="12548" max="12548" width="13.5703125" style="115" customWidth="1"/>
    <col min="12549" max="12549" width="16.7109375" style="115" customWidth="1"/>
    <col min="12550" max="12550" width="14.7109375" style="115" customWidth="1"/>
    <col min="12551" max="12551" width="7.140625" style="115" customWidth="1"/>
    <col min="12552" max="12552" width="13.7109375" style="115" customWidth="1"/>
    <col min="12553" max="12553" width="11.7109375" style="115" customWidth="1"/>
    <col min="12554" max="12554" width="11.140625" style="115" customWidth="1"/>
    <col min="12555" max="12555" width="9.5703125" style="115" customWidth="1"/>
    <col min="12556" max="12556" width="8.85546875" style="115" customWidth="1"/>
    <col min="12557" max="12557" width="12.140625" style="115" customWidth="1"/>
    <col min="12558" max="12558" width="12.5703125" style="115" customWidth="1"/>
    <col min="12559" max="12559" width="8.28515625" style="115" customWidth="1"/>
    <col min="12560" max="12800" width="9.140625" style="115"/>
    <col min="12801" max="12801" width="40.42578125" style="115" customWidth="1"/>
    <col min="12802" max="12802" width="4.5703125" style="115" customWidth="1"/>
    <col min="12803" max="12803" width="19.140625" style="115" customWidth="1"/>
    <col min="12804" max="12804" width="13.5703125" style="115" customWidth="1"/>
    <col min="12805" max="12805" width="16.7109375" style="115" customWidth="1"/>
    <col min="12806" max="12806" width="14.7109375" style="115" customWidth="1"/>
    <col min="12807" max="12807" width="7.140625" style="115" customWidth="1"/>
    <col min="12808" max="12808" width="13.7109375" style="115" customWidth="1"/>
    <col min="12809" max="12809" width="11.7109375" style="115" customWidth="1"/>
    <col min="12810" max="12810" width="11.140625" style="115" customWidth="1"/>
    <col min="12811" max="12811" width="9.5703125" style="115" customWidth="1"/>
    <col min="12812" max="12812" width="8.85546875" style="115" customWidth="1"/>
    <col min="12813" max="12813" width="12.140625" style="115" customWidth="1"/>
    <col min="12814" max="12814" width="12.5703125" style="115" customWidth="1"/>
    <col min="12815" max="12815" width="8.28515625" style="115" customWidth="1"/>
    <col min="12816" max="13056" width="9.140625" style="115"/>
    <col min="13057" max="13057" width="40.42578125" style="115" customWidth="1"/>
    <col min="13058" max="13058" width="4.5703125" style="115" customWidth="1"/>
    <col min="13059" max="13059" width="19.140625" style="115" customWidth="1"/>
    <col min="13060" max="13060" width="13.5703125" style="115" customWidth="1"/>
    <col min="13061" max="13061" width="16.7109375" style="115" customWidth="1"/>
    <col min="13062" max="13062" width="14.7109375" style="115" customWidth="1"/>
    <col min="13063" max="13063" width="7.140625" style="115" customWidth="1"/>
    <col min="13064" max="13064" width="13.7109375" style="115" customWidth="1"/>
    <col min="13065" max="13065" width="11.7109375" style="115" customWidth="1"/>
    <col min="13066" max="13066" width="11.140625" style="115" customWidth="1"/>
    <col min="13067" max="13067" width="9.5703125" style="115" customWidth="1"/>
    <col min="13068" max="13068" width="8.85546875" style="115" customWidth="1"/>
    <col min="13069" max="13069" width="12.140625" style="115" customWidth="1"/>
    <col min="13070" max="13070" width="12.5703125" style="115" customWidth="1"/>
    <col min="13071" max="13071" width="8.28515625" style="115" customWidth="1"/>
    <col min="13072" max="13312" width="9.140625" style="115"/>
    <col min="13313" max="13313" width="40.42578125" style="115" customWidth="1"/>
    <col min="13314" max="13314" width="4.5703125" style="115" customWidth="1"/>
    <col min="13315" max="13315" width="19.140625" style="115" customWidth="1"/>
    <col min="13316" max="13316" width="13.5703125" style="115" customWidth="1"/>
    <col min="13317" max="13317" width="16.7109375" style="115" customWidth="1"/>
    <col min="13318" max="13318" width="14.7109375" style="115" customWidth="1"/>
    <col min="13319" max="13319" width="7.140625" style="115" customWidth="1"/>
    <col min="13320" max="13320" width="13.7109375" style="115" customWidth="1"/>
    <col min="13321" max="13321" width="11.7109375" style="115" customWidth="1"/>
    <col min="13322" max="13322" width="11.140625" style="115" customWidth="1"/>
    <col min="13323" max="13323" width="9.5703125" style="115" customWidth="1"/>
    <col min="13324" max="13324" width="8.85546875" style="115" customWidth="1"/>
    <col min="13325" max="13325" width="12.140625" style="115" customWidth="1"/>
    <col min="13326" max="13326" width="12.5703125" style="115" customWidth="1"/>
    <col min="13327" max="13327" width="8.28515625" style="115" customWidth="1"/>
    <col min="13328" max="13568" width="9.140625" style="115"/>
    <col min="13569" max="13569" width="40.42578125" style="115" customWidth="1"/>
    <col min="13570" max="13570" width="4.5703125" style="115" customWidth="1"/>
    <col min="13571" max="13571" width="19.140625" style="115" customWidth="1"/>
    <col min="13572" max="13572" width="13.5703125" style="115" customWidth="1"/>
    <col min="13573" max="13573" width="16.7109375" style="115" customWidth="1"/>
    <col min="13574" max="13574" width="14.7109375" style="115" customWidth="1"/>
    <col min="13575" max="13575" width="7.140625" style="115" customWidth="1"/>
    <col min="13576" max="13576" width="13.7109375" style="115" customWidth="1"/>
    <col min="13577" max="13577" width="11.7109375" style="115" customWidth="1"/>
    <col min="13578" max="13578" width="11.140625" style="115" customWidth="1"/>
    <col min="13579" max="13579" width="9.5703125" style="115" customWidth="1"/>
    <col min="13580" max="13580" width="8.85546875" style="115" customWidth="1"/>
    <col min="13581" max="13581" width="12.140625" style="115" customWidth="1"/>
    <col min="13582" max="13582" width="12.5703125" style="115" customWidth="1"/>
    <col min="13583" max="13583" width="8.28515625" style="115" customWidth="1"/>
    <col min="13584" max="13824" width="9.140625" style="115"/>
    <col min="13825" max="13825" width="40.42578125" style="115" customWidth="1"/>
    <col min="13826" max="13826" width="4.5703125" style="115" customWidth="1"/>
    <col min="13827" max="13827" width="19.140625" style="115" customWidth="1"/>
    <col min="13828" max="13828" width="13.5703125" style="115" customWidth="1"/>
    <col min="13829" max="13829" width="16.7109375" style="115" customWidth="1"/>
    <col min="13830" max="13830" width="14.7109375" style="115" customWidth="1"/>
    <col min="13831" max="13831" width="7.140625" style="115" customWidth="1"/>
    <col min="13832" max="13832" width="13.7109375" style="115" customWidth="1"/>
    <col min="13833" max="13833" width="11.7109375" style="115" customWidth="1"/>
    <col min="13834" max="13834" width="11.140625" style="115" customWidth="1"/>
    <col min="13835" max="13835" width="9.5703125" style="115" customWidth="1"/>
    <col min="13836" max="13836" width="8.85546875" style="115" customWidth="1"/>
    <col min="13837" max="13837" width="12.140625" style="115" customWidth="1"/>
    <col min="13838" max="13838" width="12.5703125" style="115" customWidth="1"/>
    <col min="13839" max="13839" width="8.28515625" style="115" customWidth="1"/>
    <col min="13840" max="14080" width="9.140625" style="115"/>
    <col min="14081" max="14081" width="40.42578125" style="115" customWidth="1"/>
    <col min="14082" max="14082" width="4.5703125" style="115" customWidth="1"/>
    <col min="14083" max="14083" width="19.140625" style="115" customWidth="1"/>
    <col min="14084" max="14084" width="13.5703125" style="115" customWidth="1"/>
    <col min="14085" max="14085" width="16.7109375" style="115" customWidth="1"/>
    <col min="14086" max="14086" width="14.7109375" style="115" customWidth="1"/>
    <col min="14087" max="14087" width="7.140625" style="115" customWidth="1"/>
    <col min="14088" max="14088" width="13.7109375" style="115" customWidth="1"/>
    <col min="14089" max="14089" width="11.7109375" style="115" customWidth="1"/>
    <col min="14090" max="14090" width="11.140625" style="115" customWidth="1"/>
    <col min="14091" max="14091" width="9.5703125" style="115" customWidth="1"/>
    <col min="14092" max="14092" width="8.85546875" style="115" customWidth="1"/>
    <col min="14093" max="14093" width="12.140625" style="115" customWidth="1"/>
    <col min="14094" max="14094" width="12.5703125" style="115" customWidth="1"/>
    <col min="14095" max="14095" width="8.28515625" style="115" customWidth="1"/>
    <col min="14096" max="14336" width="9.140625" style="115"/>
    <col min="14337" max="14337" width="40.42578125" style="115" customWidth="1"/>
    <col min="14338" max="14338" width="4.5703125" style="115" customWidth="1"/>
    <col min="14339" max="14339" width="19.140625" style="115" customWidth="1"/>
    <col min="14340" max="14340" width="13.5703125" style="115" customWidth="1"/>
    <col min="14341" max="14341" width="16.7109375" style="115" customWidth="1"/>
    <col min="14342" max="14342" width="14.7109375" style="115" customWidth="1"/>
    <col min="14343" max="14343" width="7.140625" style="115" customWidth="1"/>
    <col min="14344" max="14344" width="13.7109375" style="115" customWidth="1"/>
    <col min="14345" max="14345" width="11.7109375" style="115" customWidth="1"/>
    <col min="14346" max="14346" width="11.140625" style="115" customWidth="1"/>
    <col min="14347" max="14347" width="9.5703125" style="115" customWidth="1"/>
    <col min="14348" max="14348" width="8.85546875" style="115" customWidth="1"/>
    <col min="14349" max="14349" width="12.140625" style="115" customWidth="1"/>
    <col min="14350" max="14350" width="12.5703125" style="115" customWidth="1"/>
    <col min="14351" max="14351" width="8.28515625" style="115" customWidth="1"/>
    <col min="14352" max="14592" width="9.140625" style="115"/>
    <col min="14593" max="14593" width="40.42578125" style="115" customWidth="1"/>
    <col min="14594" max="14594" width="4.5703125" style="115" customWidth="1"/>
    <col min="14595" max="14595" width="19.140625" style="115" customWidth="1"/>
    <col min="14596" max="14596" width="13.5703125" style="115" customWidth="1"/>
    <col min="14597" max="14597" width="16.7109375" style="115" customWidth="1"/>
    <col min="14598" max="14598" width="14.7109375" style="115" customWidth="1"/>
    <col min="14599" max="14599" width="7.140625" style="115" customWidth="1"/>
    <col min="14600" max="14600" width="13.7109375" style="115" customWidth="1"/>
    <col min="14601" max="14601" width="11.7109375" style="115" customWidth="1"/>
    <col min="14602" max="14602" width="11.140625" style="115" customWidth="1"/>
    <col min="14603" max="14603" width="9.5703125" style="115" customWidth="1"/>
    <col min="14604" max="14604" width="8.85546875" style="115" customWidth="1"/>
    <col min="14605" max="14605" width="12.140625" style="115" customWidth="1"/>
    <col min="14606" max="14606" width="12.5703125" style="115" customWidth="1"/>
    <col min="14607" max="14607" width="8.28515625" style="115" customWidth="1"/>
    <col min="14608" max="14848" width="9.140625" style="115"/>
    <col min="14849" max="14849" width="40.42578125" style="115" customWidth="1"/>
    <col min="14850" max="14850" width="4.5703125" style="115" customWidth="1"/>
    <col min="14851" max="14851" width="19.140625" style="115" customWidth="1"/>
    <col min="14852" max="14852" width="13.5703125" style="115" customWidth="1"/>
    <col min="14853" max="14853" width="16.7109375" style="115" customWidth="1"/>
    <col min="14854" max="14854" width="14.7109375" style="115" customWidth="1"/>
    <col min="14855" max="14855" width="7.140625" style="115" customWidth="1"/>
    <col min="14856" max="14856" width="13.7109375" style="115" customWidth="1"/>
    <col min="14857" max="14857" width="11.7109375" style="115" customWidth="1"/>
    <col min="14858" max="14858" width="11.140625" style="115" customWidth="1"/>
    <col min="14859" max="14859" width="9.5703125" style="115" customWidth="1"/>
    <col min="14860" max="14860" width="8.85546875" style="115" customWidth="1"/>
    <col min="14861" max="14861" width="12.140625" style="115" customWidth="1"/>
    <col min="14862" max="14862" width="12.5703125" style="115" customWidth="1"/>
    <col min="14863" max="14863" width="8.28515625" style="115" customWidth="1"/>
    <col min="14864" max="15104" width="9.140625" style="115"/>
    <col min="15105" max="15105" width="40.42578125" style="115" customWidth="1"/>
    <col min="15106" max="15106" width="4.5703125" style="115" customWidth="1"/>
    <col min="15107" max="15107" width="19.140625" style="115" customWidth="1"/>
    <col min="15108" max="15108" width="13.5703125" style="115" customWidth="1"/>
    <col min="15109" max="15109" width="16.7109375" style="115" customWidth="1"/>
    <col min="15110" max="15110" width="14.7109375" style="115" customWidth="1"/>
    <col min="15111" max="15111" width="7.140625" style="115" customWidth="1"/>
    <col min="15112" max="15112" width="13.7109375" style="115" customWidth="1"/>
    <col min="15113" max="15113" width="11.7109375" style="115" customWidth="1"/>
    <col min="15114" max="15114" width="11.140625" style="115" customWidth="1"/>
    <col min="15115" max="15115" width="9.5703125" style="115" customWidth="1"/>
    <col min="15116" max="15116" width="8.85546875" style="115" customWidth="1"/>
    <col min="15117" max="15117" width="12.140625" style="115" customWidth="1"/>
    <col min="15118" max="15118" width="12.5703125" style="115" customWidth="1"/>
    <col min="15119" max="15119" width="8.28515625" style="115" customWidth="1"/>
    <col min="15120" max="15360" width="9.140625" style="115"/>
    <col min="15361" max="15361" width="40.42578125" style="115" customWidth="1"/>
    <col min="15362" max="15362" width="4.5703125" style="115" customWidth="1"/>
    <col min="15363" max="15363" width="19.140625" style="115" customWidth="1"/>
    <col min="15364" max="15364" width="13.5703125" style="115" customWidth="1"/>
    <col min="15365" max="15365" width="16.7109375" style="115" customWidth="1"/>
    <col min="15366" max="15366" width="14.7109375" style="115" customWidth="1"/>
    <col min="15367" max="15367" width="7.140625" style="115" customWidth="1"/>
    <col min="15368" max="15368" width="13.7109375" style="115" customWidth="1"/>
    <col min="15369" max="15369" width="11.7109375" style="115" customWidth="1"/>
    <col min="15370" max="15370" width="11.140625" style="115" customWidth="1"/>
    <col min="15371" max="15371" width="9.5703125" style="115" customWidth="1"/>
    <col min="15372" max="15372" width="8.85546875" style="115" customWidth="1"/>
    <col min="15373" max="15373" width="12.140625" style="115" customWidth="1"/>
    <col min="15374" max="15374" width="12.5703125" style="115" customWidth="1"/>
    <col min="15375" max="15375" width="8.28515625" style="115" customWidth="1"/>
    <col min="15376" max="15616" width="9.140625" style="115"/>
    <col min="15617" max="15617" width="40.42578125" style="115" customWidth="1"/>
    <col min="15618" max="15618" width="4.5703125" style="115" customWidth="1"/>
    <col min="15619" max="15619" width="19.140625" style="115" customWidth="1"/>
    <col min="15620" max="15620" width="13.5703125" style="115" customWidth="1"/>
    <col min="15621" max="15621" width="16.7109375" style="115" customWidth="1"/>
    <col min="15622" max="15622" width="14.7109375" style="115" customWidth="1"/>
    <col min="15623" max="15623" width="7.140625" style="115" customWidth="1"/>
    <col min="15624" max="15624" width="13.7109375" style="115" customWidth="1"/>
    <col min="15625" max="15625" width="11.7109375" style="115" customWidth="1"/>
    <col min="15626" max="15626" width="11.140625" style="115" customWidth="1"/>
    <col min="15627" max="15627" width="9.5703125" style="115" customWidth="1"/>
    <col min="15628" max="15628" width="8.85546875" style="115" customWidth="1"/>
    <col min="15629" max="15629" width="12.140625" style="115" customWidth="1"/>
    <col min="15630" max="15630" width="12.5703125" style="115" customWidth="1"/>
    <col min="15631" max="15631" width="8.28515625" style="115" customWidth="1"/>
    <col min="15632" max="15872" width="9.140625" style="115"/>
    <col min="15873" max="15873" width="40.42578125" style="115" customWidth="1"/>
    <col min="15874" max="15874" width="4.5703125" style="115" customWidth="1"/>
    <col min="15875" max="15875" width="19.140625" style="115" customWidth="1"/>
    <col min="15876" max="15876" width="13.5703125" style="115" customWidth="1"/>
    <col min="15877" max="15877" width="16.7109375" style="115" customWidth="1"/>
    <col min="15878" max="15878" width="14.7109375" style="115" customWidth="1"/>
    <col min="15879" max="15879" width="7.140625" style="115" customWidth="1"/>
    <col min="15880" max="15880" width="13.7109375" style="115" customWidth="1"/>
    <col min="15881" max="15881" width="11.7109375" style="115" customWidth="1"/>
    <col min="15882" max="15882" width="11.140625" style="115" customWidth="1"/>
    <col min="15883" max="15883" width="9.5703125" style="115" customWidth="1"/>
    <col min="15884" max="15884" width="8.85546875" style="115" customWidth="1"/>
    <col min="15885" max="15885" width="12.140625" style="115" customWidth="1"/>
    <col min="15886" max="15886" width="12.5703125" style="115" customWidth="1"/>
    <col min="15887" max="15887" width="8.28515625" style="115" customWidth="1"/>
    <col min="15888" max="16128" width="9.140625" style="115"/>
    <col min="16129" max="16129" width="40.42578125" style="115" customWidth="1"/>
    <col min="16130" max="16130" width="4.5703125" style="115" customWidth="1"/>
    <col min="16131" max="16131" width="19.140625" style="115" customWidth="1"/>
    <col min="16132" max="16132" width="13.5703125" style="115" customWidth="1"/>
    <col min="16133" max="16133" width="16.7109375" style="115" customWidth="1"/>
    <col min="16134" max="16134" width="14.7109375" style="115" customWidth="1"/>
    <col min="16135" max="16135" width="7.140625" style="115" customWidth="1"/>
    <col min="16136" max="16136" width="13.7109375" style="115" customWidth="1"/>
    <col min="16137" max="16137" width="11.7109375" style="115" customWidth="1"/>
    <col min="16138" max="16138" width="11.140625" style="115" customWidth="1"/>
    <col min="16139" max="16139" width="9.5703125" style="115" customWidth="1"/>
    <col min="16140" max="16140" width="8.85546875" style="115" customWidth="1"/>
    <col min="16141" max="16141" width="12.140625" style="115" customWidth="1"/>
    <col min="16142" max="16142" width="12.5703125" style="115" customWidth="1"/>
    <col min="16143" max="16143" width="8.28515625" style="115" customWidth="1"/>
    <col min="16144" max="16384" width="9.140625" style="115"/>
  </cols>
  <sheetData>
    <row r="1" spans="1:17" ht="12" customHeight="1" x14ac:dyDescent="0.25">
      <c r="H1" s="963" t="s">
        <v>1260</v>
      </c>
      <c r="I1" s="963"/>
      <c r="J1" s="963"/>
      <c r="K1" s="963"/>
      <c r="L1" s="963"/>
      <c r="M1" s="963"/>
      <c r="N1" s="963"/>
      <c r="O1" s="272"/>
      <c r="P1" s="900"/>
      <c r="Q1" s="273"/>
    </row>
    <row r="2" spans="1:17" ht="36.75" customHeight="1" x14ac:dyDescent="0.25">
      <c r="A2" s="1225" t="s">
        <v>1332</v>
      </c>
      <c r="B2" s="1225"/>
      <c r="C2" s="1225"/>
      <c r="D2" s="1225"/>
      <c r="E2" s="1225"/>
      <c r="F2" s="1225"/>
      <c r="G2" s="1225"/>
      <c r="H2" s="1225"/>
      <c r="I2" s="1225"/>
      <c r="J2" s="1225"/>
      <c r="K2" s="1225"/>
      <c r="L2" s="1225"/>
      <c r="M2" s="1225"/>
      <c r="N2" s="1225"/>
      <c r="O2" s="272"/>
      <c r="P2" s="900"/>
      <c r="Q2" s="273"/>
    </row>
    <row r="3" spans="1:17" ht="18.75" customHeight="1" x14ac:dyDescent="0.25">
      <c r="A3" s="271"/>
      <c r="B3" s="1226" t="s">
        <v>1315</v>
      </c>
      <c r="C3" s="1226"/>
      <c r="D3" s="1226"/>
      <c r="E3" s="1226"/>
      <c r="F3" s="1226"/>
      <c r="G3" s="1226"/>
      <c r="H3" s="1226"/>
      <c r="I3" s="1226"/>
      <c r="J3" s="1226"/>
      <c r="L3" s="1225"/>
      <c r="M3" s="1225"/>
      <c r="N3" s="1225"/>
      <c r="O3" s="272"/>
      <c r="P3" s="900"/>
      <c r="Q3" s="273"/>
    </row>
    <row r="4" spans="1:17" s="117" customFormat="1" ht="12" customHeight="1" x14ac:dyDescent="0.25">
      <c r="B4" s="975" t="s">
        <v>0</v>
      </c>
      <c r="C4" s="975"/>
      <c r="D4" s="975"/>
      <c r="E4" s="975"/>
      <c r="F4" s="975"/>
      <c r="G4" s="975"/>
      <c r="H4" s="975"/>
      <c r="I4" s="975"/>
      <c r="J4" s="975"/>
      <c r="O4" s="353"/>
      <c r="P4" s="900"/>
      <c r="Q4" s="356"/>
    </row>
    <row r="5" spans="1:17" s="117" customFormat="1" ht="7.5" customHeight="1" x14ac:dyDescent="0.25">
      <c r="B5" s="118"/>
      <c r="C5" s="118"/>
      <c r="D5" s="118"/>
      <c r="E5" s="118"/>
      <c r="F5" s="118"/>
      <c r="G5" s="118"/>
      <c r="H5" s="118"/>
      <c r="I5" s="118"/>
      <c r="J5" s="118"/>
      <c r="O5" s="353"/>
      <c r="P5" s="900"/>
      <c r="Q5" s="356"/>
    </row>
    <row r="6" spans="1:17" s="123" customFormat="1" ht="13.5" hidden="1" customHeight="1" x14ac:dyDescent="0.25">
      <c r="A6" s="117"/>
      <c r="B6" s="1224"/>
      <c r="C6" s="1224"/>
      <c r="D6" s="1224"/>
      <c r="E6" s="1224"/>
      <c r="F6" s="1224"/>
      <c r="G6" s="1224"/>
      <c r="H6" s="1224"/>
      <c r="I6" s="1224"/>
      <c r="J6" s="1224"/>
      <c r="K6" s="117"/>
      <c r="L6" s="117"/>
      <c r="M6" s="117"/>
      <c r="N6" s="117"/>
      <c r="O6" s="272"/>
      <c r="P6" s="900"/>
      <c r="Q6" s="273"/>
    </row>
    <row r="7" spans="1:17" s="123" customFormat="1" ht="15" hidden="1" x14ac:dyDescent="0.25">
      <c r="A7" s="117"/>
      <c r="B7" s="975" t="s">
        <v>1121</v>
      </c>
      <c r="C7" s="975"/>
      <c r="D7" s="975"/>
      <c r="E7" s="975"/>
      <c r="F7" s="975"/>
      <c r="G7" s="975"/>
      <c r="H7" s="975"/>
      <c r="I7" s="975"/>
      <c r="J7" s="975"/>
      <c r="K7" s="117"/>
      <c r="L7" s="117"/>
      <c r="M7" s="117"/>
      <c r="N7" s="117"/>
      <c r="O7" s="272"/>
      <c r="P7" s="900"/>
      <c r="Q7" s="273"/>
    </row>
    <row r="8" spans="1:17" s="123" customFormat="1" ht="15.75" thickBot="1" x14ac:dyDescent="0.3">
      <c r="A8" s="117"/>
      <c r="B8" s="118"/>
      <c r="C8" s="118"/>
      <c r="D8" s="120"/>
      <c r="E8" s="121"/>
      <c r="F8" s="122"/>
      <c r="G8" s="118"/>
      <c r="H8" s="118"/>
      <c r="I8" s="118"/>
      <c r="J8" s="118"/>
      <c r="K8" s="117"/>
      <c r="L8" s="117"/>
      <c r="M8" s="117"/>
      <c r="N8" s="117"/>
      <c r="O8" s="272"/>
      <c r="P8" s="900"/>
      <c r="Q8" s="273"/>
    </row>
    <row r="9" spans="1:17" s="123" customFormat="1" ht="18.75" customHeight="1" x14ac:dyDescent="0.25">
      <c r="A9" s="1197" t="s">
        <v>1122</v>
      </c>
      <c r="B9" s="1095" t="s">
        <v>753</v>
      </c>
      <c r="C9" s="1095" t="s">
        <v>1123</v>
      </c>
      <c r="D9" s="1095"/>
      <c r="E9" s="1095"/>
      <c r="F9" s="1095"/>
      <c r="G9" s="1095"/>
      <c r="H9" s="1095"/>
      <c r="I9" s="1095"/>
      <c r="J9" s="1095" t="s">
        <v>1124</v>
      </c>
      <c r="K9" s="1095"/>
      <c r="L9" s="1095"/>
      <c r="M9" s="961" t="s">
        <v>1125</v>
      </c>
      <c r="N9" s="1222"/>
      <c r="O9" s="272"/>
      <c r="P9" s="900"/>
      <c r="Q9" s="273"/>
    </row>
    <row r="10" spans="1:17" s="645" customFormat="1" ht="55.5" customHeight="1" x14ac:dyDescent="0.25">
      <c r="A10" s="1221"/>
      <c r="B10" s="1096"/>
      <c r="C10" s="1096" t="s">
        <v>1126</v>
      </c>
      <c r="D10" s="1096"/>
      <c r="E10" s="1096"/>
      <c r="F10" s="1096" t="s">
        <v>1127</v>
      </c>
      <c r="G10" s="1096"/>
      <c r="H10" s="1096" t="s">
        <v>1128</v>
      </c>
      <c r="I10" s="1096"/>
      <c r="J10" s="1096" t="s">
        <v>1129</v>
      </c>
      <c r="K10" s="1096" t="s">
        <v>1130</v>
      </c>
      <c r="L10" s="1096" t="s">
        <v>1131</v>
      </c>
      <c r="M10" s="1096"/>
      <c r="N10" s="1223"/>
      <c r="O10" s="437"/>
      <c r="P10" s="900"/>
      <c r="Q10" s="847"/>
    </row>
    <row r="11" spans="1:17" ht="76.5" customHeight="1" x14ac:dyDescent="0.25">
      <c r="A11" s="1221"/>
      <c r="B11" s="1096"/>
      <c r="C11" s="845" t="s">
        <v>1132</v>
      </c>
      <c r="D11" s="845" t="s">
        <v>1133</v>
      </c>
      <c r="E11" s="845" t="s">
        <v>1227</v>
      </c>
      <c r="F11" s="845" t="s">
        <v>1028</v>
      </c>
      <c r="G11" s="845" t="s">
        <v>1029</v>
      </c>
      <c r="H11" s="845" t="s">
        <v>1134</v>
      </c>
      <c r="I11" s="845" t="s">
        <v>1135</v>
      </c>
      <c r="J11" s="1096"/>
      <c r="K11" s="1096"/>
      <c r="L11" s="1096"/>
      <c r="M11" s="845" t="s">
        <v>1228</v>
      </c>
      <c r="N11" s="846" t="s">
        <v>1136</v>
      </c>
      <c r="O11" s="272"/>
      <c r="P11" s="900"/>
      <c r="Q11" s="273"/>
    </row>
    <row r="12" spans="1:17" ht="15.75" customHeight="1" thickBot="1" x14ac:dyDescent="0.3">
      <c r="A12" s="848">
        <v>1</v>
      </c>
      <c r="B12" s="849">
        <v>2</v>
      </c>
      <c r="C12" s="849">
        <v>3</v>
      </c>
      <c r="D12" s="849">
        <v>4</v>
      </c>
      <c r="E12" s="849">
        <v>5</v>
      </c>
      <c r="F12" s="849">
        <v>6</v>
      </c>
      <c r="G12" s="849">
        <v>7</v>
      </c>
      <c r="H12" s="849">
        <v>8</v>
      </c>
      <c r="I12" s="849">
        <v>9</v>
      </c>
      <c r="J12" s="849">
        <v>10</v>
      </c>
      <c r="K12" s="849">
        <v>11</v>
      </c>
      <c r="L12" s="849">
        <v>12</v>
      </c>
      <c r="M12" s="849">
        <v>13</v>
      </c>
      <c r="N12" s="850">
        <v>14</v>
      </c>
      <c r="O12" s="272"/>
      <c r="P12" s="900"/>
      <c r="Q12" s="273"/>
    </row>
    <row r="13" spans="1:17" ht="31.5" customHeight="1" x14ac:dyDescent="0.25">
      <c r="A13" s="851" t="s">
        <v>1137</v>
      </c>
      <c r="B13" s="852" t="s">
        <v>781</v>
      </c>
      <c r="C13" s="853"/>
      <c r="D13" s="853"/>
      <c r="E13" s="853"/>
      <c r="F13" s="853"/>
      <c r="G13" s="853"/>
      <c r="H13" s="854"/>
      <c r="I13" s="853"/>
      <c r="J13" s="853"/>
      <c r="K13" s="853"/>
      <c r="L13" s="854"/>
      <c r="M13" s="855"/>
      <c r="N13" s="856"/>
      <c r="O13" s="272"/>
      <c r="P13" s="900"/>
      <c r="Q13" s="273"/>
    </row>
    <row r="14" spans="1:17" ht="15.75" customHeight="1" x14ac:dyDescent="0.25">
      <c r="A14" s="857" t="s">
        <v>1032</v>
      </c>
      <c r="B14" s="858"/>
      <c r="C14" s="859"/>
      <c r="D14" s="859"/>
      <c r="E14" s="859"/>
      <c r="F14" s="859"/>
      <c r="G14" s="860"/>
      <c r="H14" s="860"/>
      <c r="I14" s="861"/>
      <c r="J14" s="862"/>
      <c r="K14" s="861"/>
      <c r="L14" s="860"/>
      <c r="M14" s="863"/>
      <c r="N14" s="864"/>
      <c r="O14" s="272"/>
      <c r="P14" s="900"/>
      <c r="Q14" s="273"/>
    </row>
    <row r="15" spans="1:17" s="645" customFormat="1" ht="89.25" x14ac:dyDescent="0.25">
      <c r="A15" s="731" t="s">
        <v>1229</v>
      </c>
      <c r="B15" s="93"/>
      <c r="C15" s="901" t="s">
        <v>1230</v>
      </c>
      <c r="D15" s="901" t="s">
        <v>1231</v>
      </c>
      <c r="E15" s="366" t="s">
        <v>1232</v>
      </c>
      <c r="F15" s="366" t="s">
        <v>1142</v>
      </c>
      <c r="G15" s="365"/>
      <c r="H15" s="365"/>
      <c r="I15" s="865"/>
      <c r="J15" s="387"/>
      <c r="K15" s="866"/>
      <c r="L15" s="365"/>
      <c r="M15" s="865"/>
      <c r="N15" s="524"/>
      <c r="O15" s="437"/>
      <c r="P15" s="900"/>
      <c r="Q15" s="847"/>
    </row>
    <row r="16" spans="1:17" ht="102" x14ac:dyDescent="0.25">
      <c r="A16" s="731" t="s">
        <v>1233</v>
      </c>
      <c r="B16" s="93" t="s">
        <v>783</v>
      </c>
      <c r="C16" s="366"/>
      <c r="D16" s="366"/>
      <c r="E16" s="366"/>
      <c r="F16" s="366"/>
      <c r="G16" s="365"/>
      <c r="H16" s="365"/>
      <c r="I16" s="865"/>
      <c r="J16" s="387"/>
      <c r="K16" s="866"/>
      <c r="L16" s="365"/>
      <c r="M16" s="865"/>
      <c r="N16" s="524"/>
      <c r="O16" s="272"/>
      <c r="P16" s="900"/>
      <c r="Q16" s="273"/>
    </row>
    <row r="17" spans="1:17" ht="13.5" customHeight="1" x14ac:dyDescent="0.25">
      <c r="A17" s="731"/>
      <c r="B17" s="93" t="s">
        <v>784</v>
      </c>
      <c r="C17" s="366"/>
      <c r="D17" s="366"/>
      <c r="E17" s="366"/>
      <c r="F17" s="366"/>
      <c r="G17" s="365"/>
      <c r="H17" s="365"/>
      <c r="I17" s="865"/>
      <c r="J17" s="387"/>
      <c r="K17" s="866"/>
      <c r="L17" s="365"/>
      <c r="M17" s="865"/>
      <c r="N17" s="524"/>
      <c r="O17" s="272"/>
      <c r="P17" s="900"/>
      <c r="Q17" s="273"/>
    </row>
    <row r="18" spans="1:17" ht="15" x14ac:dyDescent="0.25">
      <c r="A18" s="731"/>
      <c r="B18" s="93" t="s">
        <v>785</v>
      </c>
      <c r="C18" s="867"/>
      <c r="D18" s="867"/>
      <c r="E18" s="867"/>
      <c r="F18" s="867"/>
      <c r="G18" s="868"/>
      <c r="H18" s="868"/>
      <c r="I18" s="865"/>
      <c r="J18" s="869"/>
      <c r="K18" s="870"/>
      <c r="L18" s="868"/>
      <c r="M18" s="865"/>
      <c r="N18" s="524"/>
      <c r="O18" s="272"/>
      <c r="P18" s="900"/>
      <c r="Q18" s="273"/>
    </row>
    <row r="19" spans="1:17" ht="15" x14ac:dyDescent="0.25">
      <c r="A19" s="731"/>
      <c r="B19" s="93" t="s">
        <v>786</v>
      </c>
      <c r="C19" s="867"/>
      <c r="D19" s="867"/>
      <c r="E19" s="867"/>
      <c r="F19" s="867"/>
      <c r="G19" s="868"/>
      <c r="H19" s="868"/>
      <c r="I19" s="865"/>
      <c r="J19" s="869"/>
      <c r="K19" s="870"/>
      <c r="L19" s="868"/>
      <c r="M19" s="865"/>
      <c r="N19" s="524"/>
      <c r="O19" s="272"/>
      <c r="P19" s="900"/>
      <c r="Q19" s="273"/>
    </row>
    <row r="20" spans="1:17" ht="15" x14ac:dyDescent="0.25">
      <c r="A20" s="731"/>
      <c r="B20" s="93" t="s">
        <v>787</v>
      </c>
      <c r="C20" s="867"/>
      <c r="D20" s="867"/>
      <c r="E20" s="867"/>
      <c r="F20" s="867"/>
      <c r="G20" s="868"/>
      <c r="H20" s="868"/>
      <c r="I20" s="865"/>
      <c r="J20" s="869"/>
      <c r="K20" s="870"/>
      <c r="L20" s="868"/>
      <c r="M20" s="865"/>
      <c r="N20" s="524"/>
      <c r="O20" s="272"/>
      <c r="P20" s="900"/>
      <c r="Q20" s="273"/>
    </row>
    <row r="21" spans="1:17" ht="15" x14ac:dyDescent="0.25">
      <c r="A21" s="731"/>
      <c r="B21" s="93" t="s">
        <v>788</v>
      </c>
      <c r="C21" s="867"/>
      <c r="D21" s="867"/>
      <c r="E21" s="867"/>
      <c r="F21" s="867"/>
      <c r="G21" s="868"/>
      <c r="H21" s="868"/>
      <c r="I21" s="865"/>
      <c r="J21" s="869"/>
      <c r="K21" s="870"/>
      <c r="L21" s="868"/>
      <c r="M21" s="865"/>
      <c r="N21" s="524"/>
      <c r="O21" s="272"/>
      <c r="P21" s="900"/>
      <c r="Q21" s="273"/>
    </row>
    <row r="22" spans="1:17" ht="15" x14ac:dyDescent="0.25">
      <c r="A22" s="731"/>
      <c r="B22" s="93" t="s">
        <v>789</v>
      </c>
      <c r="C22" s="867"/>
      <c r="D22" s="867"/>
      <c r="E22" s="867"/>
      <c r="F22" s="867"/>
      <c r="G22" s="868"/>
      <c r="H22" s="868"/>
      <c r="I22" s="865"/>
      <c r="J22" s="869"/>
      <c r="K22" s="870"/>
      <c r="L22" s="868"/>
      <c r="M22" s="865"/>
      <c r="N22" s="524"/>
      <c r="O22" s="272"/>
      <c r="P22" s="900"/>
      <c r="Q22" s="273"/>
    </row>
    <row r="23" spans="1:17" ht="15.75" thickBot="1" x14ac:dyDescent="0.3">
      <c r="A23" s="871"/>
      <c r="B23" s="487" t="s">
        <v>790</v>
      </c>
      <c r="C23" s="872"/>
      <c r="D23" s="872"/>
      <c r="E23" s="872"/>
      <c r="F23" s="872"/>
      <c r="G23" s="873"/>
      <c r="H23" s="873"/>
      <c r="I23" s="874"/>
      <c r="J23" s="875"/>
      <c r="K23" s="876"/>
      <c r="L23" s="873"/>
      <c r="M23" s="865"/>
      <c r="N23" s="877"/>
      <c r="O23" s="272"/>
      <c r="P23" s="900"/>
      <c r="Q23" s="273"/>
    </row>
    <row r="24" spans="1:17" ht="27" customHeight="1" x14ac:dyDescent="0.25">
      <c r="A24" s="851" t="s">
        <v>1138</v>
      </c>
      <c r="B24" s="878" t="s">
        <v>791</v>
      </c>
      <c r="C24" s="853"/>
      <c r="D24" s="853"/>
      <c r="E24" s="853"/>
      <c r="F24" s="853"/>
      <c r="G24" s="853"/>
      <c r="H24" s="854"/>
      <c r="I24" s="853"/>
      <c r="J24" s="853"/>
      <c r="K24" s="853"/>
      <c r="L24" s="854"/>
      <c r="M24" s="855"/>
      <c r="N24" s="856"/>
      <c r="O24" s="272"/>
      <c r="P24" s="900"/>
      <c r="Q24" s="273"/>
    </row>
    <row r="25" spans="1:17" ht="15" x14ac:dyDescent="0.25">
      <c r="A25" s="857" t="s">
        <v>1032</v>
      </c>
      <c r="B25" s="490"/>
      <c r="C25" s="820"/>
      <c r="D25" s="820"/>
      <c r="E25" s="820"/>
      <c r="F25" s="820"/>
      <c r="G25" s="879"/>
      <c r="H25" s="879"/>
      <c r="I25" s="880"/>
      <c r="J25" s="879"/>
      <c r="K25" s="880"/>
      <c r="L25" s="879"/>
      <c r="M25" s="881"/>
      <c r="N25" s="882"/>
      <c r="O25" s="272"/>
      <c r="P25" s="900"/>
      <c r="Q25" s="273"/>
    </row>
    <row r="26" spans="1:17" s="645" customFormat="1" ht="15" x14ac:dyDescent="0.25">
      <c r="A26" s="670"/>
      <c r="B26" s="883"/>
      <c r="C26" s="366"/>
      <c r="D26" s="366"/>
      <c r="E26" s="366"/>
      <c r="F26" s="366"/>
      <c r="G26" s="365"/>
      <c r="H26" s="365"/>
      <c r="I26" s="865"/>
      <c r="J26" s="387"/>
      <c r="K26" s="866"/>
      <c r="L26" s="365"/>
      <c r="M26" s="884"/>
      <c r="N26" s="524"/>
      <c r="O26" s="437"/>
      <c r="P26" s="900"/>
      <c r="Q26" s="847"/>
    </row>
    <row r="27" spans="1:17" ht="21" customHeight="1" x14ac:dyDescent="0.25">
      <c r="A27" s="731"/>
      <c r="B27" s="883" t="s">
        <v>793</v>
      </c>
      <c r="C27" s="366"/>
      <c r="D27" s="366"/>
      <c r="E27" s="366"/>
      <c r="F27" s="366"/>
      <c r="G27" s="365"/>
      <c r="H27" s="365"/>
      <c r="I27" s="865"/>
      <c r="J27" s="387"/>
      <c r="K27" s="866"/>
      <c r="L27" s="365"/>
      <c r="M27" s="865"/>
      <c r="N27" s="524"/>
      <c r="O27" s="272"/>
      <c r="P27" s="900"/>
      <c r="Q27" s="273"/>
    </row>
    <row r="28" spans="1:17" ht="17.25" customHeight="1" x14ac:dyDescent="0.25">
      <c r="A28" s="731"/>
      <c r="B28" s="883" t="s">
        <v>794</v>
      </c>
      <c r="C28" s="366"/>
      <c r="D28" s="366"/>
      <c r="E28" s="366"/>
      <c r="F28" s="366"/>
      <c r="G28" s="365"/>
      <c r="H28" s="365"/>
      <c r="I28" s="865"/>
      <c r="J28" s="387"/>
      <c r="K28" s="866"/>
      <c r="L28" s="365"/>
      <c r="M28" s="865"/>
      <c r="N28" s="524"/>
      <c r="O28" s="272"/>
      <c r="P28" s="900"/>
      <c r="Q28" s="273"/>
    </row>
    <row r="29" spans="1:17" ht="102" x14ac:dyDescent="0.25">
      <c r="A29" s="731" t="s">
        <v>1234</v>
      </c>
      <c r="B29" s="883" t="s">
        <v>795</v>
      </c>
      <c r="C29" s="902" t="s">
        <v>1235</v>
      </c>
      <c r="D29" s="902" t="s">
        <v>1236</v>
      </c>
      <c r="E29" s="867"/>
      <c r="F29" s="867"/>
      <c r="G29" s="868"/>
      <c r="H29" s="868"/>
      <c r="I29" s="865"/>
      <c r="J29" s="869"/>
      <c r="K29" s="870"/>
      <c r="L29" s="868"/>
      <c r="M29" s="865"/>
      <c r="N29" s="524"/>
      <c r="O29" s="272"/>
      <c r="P29" s="900"/>
      <c r="Q29" s="273"/>
    </row>
    <row r="30" spans="1:17" ht="94.5" customHeight="1" x14ac:dyDescent="0.25">
      <c r="A30" s="731" t="s">
        <v>1237</v>
      </c>
      <c r="B30" s="883" t="s">
        <v>797</v>
      </c>
      <c r="C30" s="867"/>
      <c r="D30" s="867"/>
      <c r="E30" s="867"/>
      <c r="F30" s="867"/>
      <c r="G30" s="868"/>
      <c r="H30" s="868"/>
      <c r="I30" s="865"/>
      <c r="J30" s="869"/>
      <c r="K30" s="870"/>
      <c r="L30" s="868"/>
      <c r="M30" s="865"/>
      <c r="N30" s="524"/>
      <c r="O30" s="272"/>
      <c r="P30" s="900"/>
      <c r="Q30" s="273"/>
    </row>
    <row r="31" spans="1:17" ht="15" x14ac:dyDescent="0.25">
      <c r="A31" s="731"/>
      <c r="B31" s="883" t="s">
        <v>798</v>
      </c>
      <c r="C31" s="867"/>
      <c r="D31" s="867"/>
      <c r="E31" s="867"/>
      <c r="F31" s="867"/>
      <c r="G31" s="868"/>
      <c r="H31" s="868"/>
      <c r="I31" s="865"/>
      <c r="J31" s="869"/>
      <c r="K31" s="870"/>
      <c r="L31" s="868"/>
      <c r="M31" s="865"/>
      <c r="N31" s="524"/>
      <c r="O31" s="272"/>
      <c r="P31" s="900"/>
      <c r="Q31" s="273"/>
    </row>
    <row r="32" spans="1:17" ht="15" x14ac:dyDescent="0.25">
      <c r="A32" s="731"/>
      <c r="B32" s="883" t="s">
        <v>799</v>
      </c>
      <c r="C32" s="867"/>
      <c r="D32" s="867"/>
      <c r="E32" s="867"/>
      <c r="F32" s="867"/>
      <c r="G32" s="868"/>
      <c r="H32" s="868"/>
      <c r="I32" s="865"/>
      <c r="J32" s="869"/>
      <c r="K32" s="870"/>
      <c r="L32" s="868"/>
      <c r="M32" s="865"/>
      <c r="N32" s="524"/>
      <c r="O32" s="272"/>
      <c r="P32" s="900"/>
      <c r="Q32" s="273"/>
    </row>
    <row r="33" spans="1:17" ht="15" x14ac:dyDescent="0.25">
      <c r="A33" s="731"/>
      <c r="B33" s="883" t="s">
        <v>800</v>
      </c>
      <c r="C33" s="867"/>
      <c r="D33" s="867"/>
      <c r="E33" s="867"/>
      <c r="F33" s="867"/>
      <c r="G33" s="868"/>
      <c r="H33" s="868"/>
      <c r="I33" s="865"/>
      <c r="J33" s="869"/>
      <c r="K33" s="870"/>
      <c r="L33" s="868"/>
      <c r="M33" s="865"/>
      <c r="N33" s="524"/>
      <c r="O33" s="272"/>
      <c r="P33" s="900"/>
      <c r="Q33" s="273"/>
    </row>
    <row r="34" spans="1:17" ht="15.75" thickBot="1" x14ac:dyDescent="0.3">
      <c r="A34" s="871"/>
      <c r="B34" s="885" t="s">
        <v>801</v>
      </c>
      <c r="C34" s="872"/>
      <c r="D34" s="872"/>
      <c r="E34" s="872"/>
      <c r="F34" s="872"/>
      <c r="G34" s="873"/>
      <c r="H34" s="873"/>
      <c r="I34" s="874"/>
      <c r="J34" s="875"/>
      <c r="K34" s="876"/>
      <c r="L34" s="873"/>
      <c r="M34" s="865"/>
      <c r="N34" s="877"/>
      <c r="O34" s="272"/>
      <c r="P34" s="900"/>
      <c r="Q34" s="273"/>
    </row>
    <row r="35" spans="1:17" ht="27" customHeight="1" x14ac:dyDescent="0.25">
      <c r="A35" s="851" t="s">
        <v>1139</v>
      </c>
      <c r="B35" s="852" t="s">
        <v>802</v>
      </c>
      <c r="C35" s="853"/>
      <c r="D35" s="853"/>
      <c r="E35" s="853"/>
      <c r="F35" s="853"/>
      <c r="G35" s="853"/>
      <c r="H35" s="854"/>
      <c r="I35" s="853"/>
      <c r="J35" s="853"/>
      <c r="K35" s="853"/>
      <c r="L35" s="854"/>
      <c r="M35" s="855"/>
      <c r="N35" s="856"/>
      <c r="O35" s="272"/>
      <c r="P35" s="900"/>
      <c r="Q35" s="273"/>
    </row>
    <row r="36" spans="1:17" ht="15" x14ac:dyDescent="0.25">
      <c r="A36" s="857" t="s">
        <v>1032</v>
      </c>
      <c r="B36" s="93"/>
      <c r="C36" s="886"/>
      <c r="D36" s="886"/>
      <c r="E36" s="886"/>
      <c r="F36" s="886"/>
      <c r="G36" s="887"/>
      <c r="H36" s="887"/>
      <c r="I36" s="888"/>
      <c r="J36" s="887"/>
      <c r="K36" s="888"/>
      <c r="L36" s="887"/>
      <c r="M36" s="889"/>
      <c r="N36" s="890"/>
      <c r="O36" s="272"/>
      <c r="P36" s="900"/>
      <c r="Q36" s="273"/>
    </row>
    <row r="37" spans="1:17" s="645" customFormat="1" ht="153" x14ac:dyDescent="0.25">
      <c r="A37" s="731" t="s">
        <v>1238</v>
      </c>
      <c r="B37" s="93"/>
      <c r="C37" s="901" t="s">
        <v>1239</v>
      </c>
      <c r="D37" s="366" t="s">
        <v>1240</v>
      </c>
      <c r="E37" s="366"/>
      <c r="F37" s="366"/>
      <c r="G37" s="365"/>
      <c r="H37" s="365"/>
      <c r="I37" s="865"/>
      <c r="J37" s="387"/>
      <c r="K37" s="866"/>
      <c r="L37" s="365"/>
      <c r="M37" s="865"/>
      <c r="N37" s="524"/>
      <c r="O37" s="437"/>
      <c r="P37" s="900"/>
      <c r="Q37" s="847"/>
    </row>
    <row r="38" spans="1:17" ht="38.25" x14ac:dyDescent="0.25">
      <c r="A38" s="731" t="s">
        <v>1241</v>
      </c>
      <c r="B38" s="93" t="s">
        <v>867</v>
      </c>
      <c r="C38" s="366"/>
      <c r="D38" s="366"/>
      <c r="E38" s="366"/>
      <c r="F38" s="366"/>
      <c r="G38" s="365"/>
      <c r="H38" s="365"/>
      <c r="I38" s="865"/>
      <c r="J38" s="387"/>
      <c r="K38" s="866"/>
      <c r="L38" s="365"/>
      <c r="M38" s="865"/>
      <c r="N38" s="524"/>
      <c r="O38" s="272"/>
      <c r="P38" s="900"/>
      <c r="Q38" s="273"/>
    </row>
    <row r="39" spans="1:17" ht="15" x14ac:dyDescent="0.25">
      <c r="A39" s="731"/>
      <c r="B39" s="93" t="s">
        <v>868</v>
      </c>
      <c r="C39" s="366"/>
      <c r="D39" s="366"/>
      <c r="E39" s="366"/>
      <c r="F39" s="366"/>
      <c r="G39" s="365"/>
      <c r="H39" s="365"/>
      <c r="I39" s="865"/>
      <c r="J39" s="387"/>
      <c r="K39" s="866"/>
      <c r="L39" s="365"/>
      <c r="M39" s="865"/>
      <c r="N39" s="524"/>
      <c r="O39" s="272"/>
      <c r="P39" s="900"/>
      <c r="Q39" s="273"/>
    </row>
    <row r="40" spans="1:17" ht="15" x14ac:dyDescent="0.25">
      <c r="A40" s="891"/>
      <c r="B40" s="93" t="s">
        <v>869</v>
      </c>
      <c r="C40" s="867"/>
      <c r="D40" s="867"/>
      <c r="E40" s="867"/>
      <c r="F40" s="867"/>
      <c r="G40" s="868"/>
      <c r="H40" s="868"/>
      <c r="I40" s="865"/>
      <c r="J40" s="869"/>
      <c r="K40" s="870"/>
      <c r="L40" s="868"/>
      <c r="M40" s="865"/>
      <c r="N40" s="524"/>
      <c r="O40" s="272"/>
      <c r="P40" s="900"/>
      <c r="Q40" s="273"/>
    </row>
    <row r="41" spans="1:17" ht="15" x14ac:dyDescent="0.25">
      <c r="A41" s="891"/>
      <c r="B41" s="93" t="s">
        <v>1091</v>
      </c>
      <c r="C41" s="867"/>
      <c r="D41" s="867"/>
      <c r="E41" s="867"/>
      <c r="F41" s="867"/>
      <c r="G41" s="868"/>
      <c r="H41" s="868"/>
      <c r="I41" s="865"/>
      <c r="J41" s="869"/>
      <c r="K41" s="870"/>
      <c r="L41" s="868"/>
      <c r="M41" s="865"/>
      <c r="N41" s="524"/>
      <c r="O41" s="272"/>
      <c r="P41" s="900"/>
      <c r="Q41" s="273"/>
    </row>
    <row r="42" spans="1:17" ht="42" customHeight="1" x14ac:dyDescent="0.25">
      <c r="A42" s="892" t="s">
        <v>1140</v>
      </c>
      <c r="B42" s="893" t="s">
        <v>840</v>
      </c>
      <c r="C42" s="405"/>
      <c r="D42" s="405"/>
      <c r="E42" s="405"/>
      <c r="F42" s="405"/>
      <c r="G42" s="405"/>
      <c r="H42" s="894"/>
      <c r="I42" s="405"/>
      <c r="J42" s="405"/>
      <c r="K42" s="405"/>
      <c r="L42" s="894"/>
      <c r="M42" s="895"/>
      <c r="N42" s="896"/>
      <c r="O42" s="272"/>
      <c r="P42" s="900"/>
      <c r="Q42" s="273"/>
    </row>
    <row r="43" spans="1:17" ht="15" x14ac:dyDescent="0.25">
      <c r="A43" s="857" t="s">
        <v>1032</v>
      </c>
      <c r="B43" s="93"/>
      <c r="C43" s="886"/>
      <c r="D43" s="886"/>
      <c r="E43" s="886"/>
      <c r="F43" s="886"/>
      <c r="G43" s="887"/>
      <c r="H43" s="887"/>
      <c r="I43" s="888"/>
      <c r="J43" s="887"/>
      <c r="K43" s="888"/>
      <c r="L43" s="887"/>
      <c r="M43" s="889"/>
      <c r="N43" s="890"/>
      <c r="O43" s="272"/>
      <c r="P43" s="900"/>
      <c r="Q43" s="273"/>
    </row>
    <row r="44" spans="1:17" s="645" customFormat="1" ht="204" x14ac:dyDescent="0.25">
      <c r="A44" s="731" t="s">
        <v>1242</v>
      </c>
      <c r="B44" s="93" t="s">
        <v>916</v>
      </c>
      <c r="C44" s="903" t="s">
        <v>1243</v>
      </c>
      <c r="D44" s="901" t="s">
        <v>1141</v>
      </c>
      <c r="E44" s="366"/>
      <c r="F44" s="366" t="s">
        <v>1142</v>
      </c>
      <c r="G44" s="365"/>
      <c r="H44" s="365"/>
      <c r="I44" s="865"/>
      <c r="J44" s="387"/>
      <c r="K44" s="866"/>
      <c r="L44" s="365"/>
      <c r="M44" s="865"/>
      <c r="N44" s="524"/>
      <c r="O44" s="437"/>
      <c r="P44" s="900"/>
      <c r="Q44" s="847"/>
    </row>
    <row r="45" spans="1:17" ht="162" customHeight="1" x14ac:dyDescent="0.25">
      <c r="A45" s="731" t="s">
        <v>1244</v>
      </c>
      <c r="B45" s="93" t="s">
        <v>1245</v>
      </c>
      <c r="C45" s="903" t="s">
        <v>1246</v>
      </c>
      <c r="D45" s="366"/>
      <c r="E45" s="366"/>
      <c r="F45" s="366" t="s">
        <v>1142</v>
      </c>
      <c r="G45" s="365"/>
      <c r="H45" s="365"/>
      <c r="I45" s="865"/>
      <c r="J45" s="387"/>
      <c r="K45" s="866"/>
      <c r="L45" s="365"/>
      <c r="M45" s="865"/>
      <c r="N45" s="524"/>
      <c r="O45" s="272"/>
      <c r="P45" s="900"/>
      <c r="Q45" s="273"/>
    </row>
    <row r="46" spans="1:17" ht="38.25" x14ac:dyDescent="0.25">
      <c r="A46" s="731" t="s">
        <v>1143</v>
      </c>
      <c r="B46" s="93" t="s">
        <v>1247</v>
      </c>
      <c r="C46" s="366"/>
      <c r="D46" s="366"/>
      <c r="E46" s="366"/>
      <c r="F46" s="366" t="s">
        <v>1142</v>
      </c>
      <c r="G46" s="365"/>
      <c r="H46" s="365"/>
      <c r="I46" s="865"/>
      <c r="J46" s="387"/>
      <c r="K46" s="866"/>
      <c r="L46" s="365"/>
      <c r="M46" s="865"/>
      <c r="N46" s="524"/>
      <c r="O46" s="272"/>
      <c r="P46" s="900"/>
      <c r="Q46" s="273"/>
    </row>
    <row r="47" spans="1:17" ht="15" x14ac:dyDescent="0.25">
      <c r="A47" s="731"/>
      <c r="B47" s="93"/>
      <c r="C47" s="901"/>
      <c r="D47" s="901"/>
      <c r="E47" s="366"/>
      <c r="F47" s="366"/>
      <c r="G47" s="365"/>
      <c r="H47" s="365"/>
      <c r="I47" s="865"/>
      <c r="J47" s="387"/>
      <c r="K47" s="866"/>
      <c r="L47" s="365"/>
      <c r="M47" s="865"/>
      <c r="N47" s="524"/>
      <c r="O47" s="272"/>
      <c r="P47" s="900"/>
      <c r="Q47" s="273"/>
    </row>
    <row r="48" spans="1:17" ht="25.5" x14ac:dyDescent="0.25">
      <c r="A48" s="731" t="s">
        <v>1248</v>
      </c>
      <c r="B48" s="93" t="s">
        <v>965</v>
      </c>
      <c r="C48" s="366"/>
      <c r="D48" s="366"/>
      <c r="E48" s="366"/>
      <c r="F48" s="366"/>
      <c r="G48" s="365"/>
      <c r="H48" s="365"/>
      <c r="I48" s="865"/>
      <c r="J48" s="387"/>
      <c r="K48" s="866"/>
      <c r="L48" s="365"/>
      <c r="M48" s="865"/>
      <c r="N48" s="524"/>
      <c r="O48" s="272"/>
      <c r="P48" s="900"/>
      <c r="Q48" s="273"/>
    </row>
    <row r="49" spans="1:17" ht="153" x14ac:dyDescent="0.25">
      <c r="A49" s="731" t="s">
        <v>1249</v>
      </c>
      <c r="B49" s="93" t="s">
        <v>1016</v>
      </c>
      <c r="C49" s="901" t="s">
        <v>1250</v>
      </c>
      <c r="D49" s="901" t="s">
        <v>1251</v>
      </c>
      <c r="E49" s="366"/>
      <c r="F49" s="366"/>
      <c r="G49" s="365"/>
      <c r="H49" s="365"/>
      <c r="I49" s="865"/>
      <c r="J49" s="387"/>
      <c r="K49" s="866"/>
      <c r="L49" s="365"/>
      <c r="M49" s="865"/>
      <c r="N49" s="524"/>
      <c r="O49" s="272"/>
      <c r="P49" s="900"/>
      <c r="Q49" s="273"/>
    </row>
    <row r="50" spans="1:17" ht="76.5" x14ac:dyDescent="0.25">
      <c r="A50" s="670" t="s">
        <v>1252</v>
      </c>
      <c r="B50" s="93" t="s">
        <v>1017</v>
      </c>
      <c r="C50" s="391" t="s">
        <v>1253</v>
      </c>
      <c r="D50" s="391"/>
      <c r="E50" s="391"/>
      <c r="F50" s="391"/>
      <c r="G50" s="394"/>
      <c r="H50" s="394"/>
      <c r="I50" s="865"/>
      <c r="J50" s="393"/>
      <c r="K50" s="904"/>
      <c r="L50" s="394"/>
      <c r="M50" s="865"/>
      <c r="N50" s="524"/>
      <c r="O50" s="272"/>
      <c r="P50" s="900"/>
      <c r="Q50" s="273"/>
    </row>
    <row r="51" spans="1:17" ht="15" x14ac:dyDescent="0.25">
      <c r="A51" s="670" t="s">
        <v>1254</v>
      </c>
      <c r="B51" s="93" t="s">
        <v>1018</v>
      </c>
      <c r="C51" s="391"/>
      <c r="D51" s="391"/>
      <c r="E51" s="391"/>
      <c r="F51" s="391"/>
      <c r="G51" s="394"/>
      <c r="H51" s="394"/>
      <c r="I51" s="865"/>
      <c r="J51" s="393"/>
      <c r="K51" s="904"/>
      <c r="L51" s="394"/>
      <c r="M51" s="865"/>
      <c r="N51" s="524"/>
      <c r="O51" s="272"/>
      <c r="P51" s="900"/>
      <c r="Q51" s="273"/>
    </row>
    <row r="52" spans="1:17" ht="177" customHeight="1" x14ac:dyDescent="0.25">
      <c r="A52" s="670" t="s">
        <v>1255</v>
      </c>
      <c r="B52" s="93" t="s">
        <v>1019</v>
      </c>
      <c r="C52" s="905" t="s">
        <v>1256</v>
      </c>
      <c r="D52" s="905" t="s">
        <v>1257</v>
      </c>
      <c r="E52" s="391"/>
      <c r="F52" s="391"/>
      <c r="G52" s="394"/>
      <c r="H52" s="394"/>
      <c r="I52" s="865"/>
      <c r="J52" s="393"/>
      <c r="K52" s="904"/>
      <c r="L52" s="394"/>
      <c r="M52" s="865"/>
      <c r="N52" s="524"/>
      <c r="O52" s="272"/>
      <c r="P52" s="900"/>
      <c r="Q52" s="273"/>
    </row>
    <row r="53" spans="1:17" ht="25.5" x14ac:dyDescent="0.25">
      <c r="A53" s="670" t="s">
        <v>1258</v>
      </c>
      <c r="B53" s="93" t="s">
        <v>1020</v>
      </c>
      <c r="C53" s="391"/>
      <c r="D53" s="391"/>
      <c r="E53" s="391"/>
      <c r="F53" s="391"/>
      <c r="G53" s="394"/>
      <c r="H53" s="394"/>
      <c r="I53" s="865"/>
      <c r="J53" s="393"/>
      <c r="K53" s="904"/>
      <c r="L53" s="394"/>
      <c r="M53" s="865"/>
      <c r="N53" s="524"/>
      <c r="O53" s="272"/>
      <c r="P53" s="900"/>
      <c r="Q53" s="273"/>
    </row>
    <row r="54" spans="1:17" ht="15.75" thickBot="1" x14ac:dyDescent="0.3">
      <c r="A54" s="871" t="s">
        <v>1259</v>
      </c>
      <c r="B54" s="93" t="s">
        <v>1081</v>
      </c>
      <c r="C54" s="412"/>
      <c r="D54" s="412"/>
      <c r="E54" s="412"/>
      <c r="F54" s="412"/>
      <c r="G54" s="415"/>
      <c r="H54" s="415"/>
      <c r="I54" s="865"/>
      <c r="J54" s="414"/>
      <c r="K54" s="897"/>
      <c r="L54" s="415"/>
      <c r="M54" s="865"/>
      <c r="N54" s="524"/>
      <c r="O54" s="272"/>
      <c r="P54" s="900"/>
      <c r="Q54" s="273"/>
    </row>
    <row r="55" spans="1:17" s="940" customFormat="1" ht="19.5" customHeight="1" thickBot="1" x14ac:dyDescent="0.35">
      <c r="A55" s="931" t="s">
        <v>1144</v>
      </c>
      <c r="B55" s="950" t="s">
        <v>972</v>
      </c>
      <c r="C55" s="932"/>
      <c r="D55" s="932"/>
      <c r="E55" s="932"/>
      <c r="F55" s="932"/>
      <c r="G55" s="932"/>
      <c r="H55" s="933"/>
      <c r="I55" s="932"/>
      <c r="J55" s="932"/>
      <c r="K55" s="932"/>
      <c r="L55" s="934"/>
      <c r="M55" s="935"/>
      <c r="N55" s="936"/>
      <c r="O55" s="937"/>
      <c r="P55" s="938"/>
      <c r="Q55" s="939"/>
    </row>
    <row r="56" spans="1:17" ht="15" x14ac:dyDescent="0.25">
      <c r="A56" s="701"/>
      <c r="B56" s="701"/>
      <c r="C56" s="701"/>
      <c r="J56" s="457"/>
      <c r="O56" s="272"/>
      <c r="P56" s="900"/>
      <c r="Q56" s="273"/>
    </row>
    <row r="57" spans="1:17" ht="15" x14ac:dyDescent="0.25">
      <c r="J57" s="457"/>
      <c r="O57" s="272"/>
      <c r="P57" s="900"/>
      <c r="Q57" s="273"/>
    </row>
    <row r="58" spans="1:17" ht="15" x14ac:dyDescent="0.25">
      <c r="J58" s="457"/>
      <c r="O58" s="272"/>
      <c r="P58" s="900"/>
      <c r="Q58" s="273"/>
    </row>
    <row r="59" spans="1:17" ht="15" x14ac:dyDescent="0.25">
      <c r="J59" s="457"/>
      <c r="O59" s="272"/>
      <c r="P59" s="900"/>
      <c r="Q59" s="273"/>
    </row>
    <row r="60" spans="1:17" ht="12.75" customHeight="1" x14ac:dyDescent="0.25">
      <c r="J60" s="457"/>
      <c r="O60" s="272"/>
      <c r="P60" s="900"/>
      <c r="Q60" s="273"/>
    </row>
    <row r="61" spans="1:17" ht="12.75" customHeight="1" x14ac:dyDescent="0.25">
      <c r="J61" s="457"/>
      <c r="O61" s="272"/>
      <c r="P61" s="900"/>
      <c r="Q61" s="273"/>
    </row>
    <row r="62" spans="1:17" ht="12.75" customHeight="1" x14ac:dyDescent="0.25">
      <c r="J62" s="457"/>
      <c r="O62" s="272"/>
      <c r="P62" s="900"/>
      <c r="Q62" s="273"/>
    </row>
    <row r="63" spans="1:17" ht="12.75" customHeight="1" x14ac:dyDescent="0.25">
      <c r="J63" s="457"/>
      <c r="O63" s="272"/>
      <c r="P63" s="900"/>
      <c r="Q63" s="273"/>
    </row>
    <row r="64" spans="1:17" ht="12.75" customHeight="1" x14ac:dyDescent="0.25">
      <c r="J64" s="457"/>
      <c r="O64" s="272"/>
      <c r="P64" s="900"/>
      <c r="Q64" s="273"/>
    </row>
    <row r="65" spans="10:17" ht="12.75" customHeight="1" x14ac:dyDescent="0.25">
      <c r="J65" s="457"/>
      <c r="O65" s="272"/>
      <c r="P65" s="900"/>
      <c r="Q65" s="273"/>
    </row>
    <row r="66" spans="10:17" ht="12.75" customHeight="1" x14ac:dyDescent="0.25">
      <c r="J66" s="457"/>
      <c r="O66" s="272"/>
      <c r="P66" s="900"/>
      <c r="Q66" s="273"/>
    </row>
    <row r="67" spans="10:17" ht="12.75" customHeight="1" x14ac:dyDescent="0.25">
      <c r="J67" s="457"/>
      <c r="O67" s="272"/>
      <c r="P67" s="900"/>
      <c r="Q67" s="273"/>
    </row>
    <row r="68" spans="10:17" ht="12.75" customHeight="1" x14ac:dyDescent="0.25">
      <c r="J68" s="457"/>
      <c r="O68" s="272"/>
      <c r="P68" s="900"/>
      <c r="Q68" s="273"/>
    </row>
    <row r="69" spans="10:17" ht="15" x14ac:dyDescent="0.25">
      <c r="J69" s="457"/>
      <c r="O69" s="272"/>
      <c r="P69" s="900"/>
      <c r="Q69" s="273"/>
    </row>
    <row r="70" spans="10:17" ht="15" x14ac:dyDescent="0.25">
      <c r="J70" s="457"/>
      <c r="O70" s="272"/>
      <c r="P70" s="900"/>
      <c r="Q70" s="273"/>
    </row>
    <row r="71" spans="10:17" ht="15" x14ac:dyDescent="0.25">
      <c r="J71" s="457"/>
      <c r="O71" s="272"/>
      <c r="P71" s="900"/>
      <c r="Q71" s="273"/>
    </row>
    <row r="72" spans="10:17" ht="12.75" customHeight="1" x14ac:dyDescent="0.25">
      <c r="J72" s="457"/>
      <c r="O72" s="272"/>
      <c r="P72" s="900"/>
      <c r="Q72" s="273"/>
    </row>
    <row r="73" spans="10:17" ht="15" x14ac:dyDescent="0.25">
      <c r="J73" s="457"/>
      <c r="O73" s="272"/>
      <c r="P73" s="900"/>
      <c r="Q73" s="273"/>
    </row>
    <row r="74" spans="10:17" ht="15" x14ac:dyDescent="0.25">
      <c r="J74" s="457"/>
      <c r="O74" s="272"/>
      <c r="P74" s="900"/>
      <c r="Q74" s="273"/>
    </row>
    <row r="75" spans="10:17" ht="12.75" customHeight="1" x14ac:dyDescent="0.25">
      <c r="J75" s="457"/>
      <c r="O75" s="272"/>
      <c r="P75" s="900"/>
      <c r="Q75" s="273"/>
    </row>
    <row r="76" spans="10:17" ht="15" x14ac:dyDescent="0.25">
      <c r="J76" s="457"/>
      <c r="O76" s="272"/>
      <c r="P76" s="900"/>
      <c r="Q76" s="273"/>
    </row>
    <row r="77" spans="10:17" ht="15" x14ac:dyDescent="0.25">
      <c r="J77" s="457"/>
      <c r="O77" s="272"/>
      <c r="P77" s="900"/>
      <c r="Q77" s="273"/>
    </row>
    <row r="78" spans="10:17" ht="15" x14ac:dyDescent="0.25">
      <c r="J78" s="457"/>
      <c r="O78" s="272"/>
      <c r="P78" s="900"/>
      <c r="Q78" s="273"/>
    </row>
    <row r="79" spans="10:17" ht="15" x14ac:dyDescent="0.25">
      <c r="J79" s="457"/>
      <c r="O79" s="272"/>
      <c r="P79" s="900"/>
      <c r="Q79" s="273"/>
    </row>
    <row r="80" spans="10:17" ht="15" x14ac:dyDescent="0.25">
      <c r="J80" s="457"/>
      <c r="O80" s="272"/>
      <c r="P80" s="900"/>
      <c r="Q80" s="273"/>
    </row>
    <row r="81" spans="10:17" ht="15" x14ac:dyDescent="0.25">
      <c r="J81" s="457"/>
      <c r="O81" s="272"/>
      <c r="P81" s="900"/>
      <c r="Q81" s="273"/>
    </row>
    <row r="82" spans="10:17" ht="15" x14ac:dyDescent="0.25">
      <c r="J82" s="457"/>
      <c r="O82" s="272"/>
      <c r="P82" s="900"/>
      <c r="Q82" s="273"/>
    </row>
    <row r="83" spans="10:17" ht="15" x14ac:dyDescent="0.25">
      <c r="J83" s="457"/>
      <c r="O83" s="272"/>
      <c r="P83" s="900"/>
      <c r="Q83" s="273"/>
    </row>
    <row r="84" spans="10:17" ht="15" x14ac:dyDescent="0.25">
      <c r="J84" s="457"/>
      <c r="O84" s="272"/>
      <c r="P84" s="900"/>
      <c r="Q84" s="273"/>
    </row>
    <row r="85" spans="10:17" ht="15" x14ac:dyDescent="0.25">
      <c r="J85" s="457"/>
      <c r="O85" s="272"/>
      <c r="P85" s="900"/>
      <c r="Q85" s="273"/>
    </row>
    <row r="86" spans="10:17" ht="15" x14ac:dyDescent="0.25">
      <c r="J86" s="457"/>
      <c r="O86" s="272"/>
      <c r="P86" s="900"/>
      <c r="Q86" s="273"/>
    </row>
    <row r="87" spans="10:17" ht="15" x14ac:dyDescent="0.25">
      <c r="J87" s="457"/>
      <c r="O87" s="272"/>
      <c r="P87" s="900"/>
      <c r="Q87" s="273"/>
    </row>
    <row r="88" spans="10:17" ht="15" x14ac:dyDescent="0.25">
      <c r="J88" s="457"/>
      <c r="O88" s="272"/>
      <c r="P88" s="900"/>
      <c r="Q88" s="273"/>
    </row>
    <row r="89" spans="10:17" ht="15" x14ac:dyDescent="0.25">
      <c r="J89" s="457"/>
      <c r="O89" s="272"/>
      <c r="P89" s="900"/>
      <c r="Q89" s="273"/>
    </row>
    <row r="90" spans="10:17" ht="15" x14ac:dyDescent="0.25">
      <c r="J90" s="457"/>
      <c r="O90" s="272"/>
      <c r="P90" s="900"/>
      <c r="Q90" s="273"/>
    </row>
    <row r="91" spans="10:17" ht="15" x14ac:dyDescent="0.25">
      <c r="J91" s="457"/>
      <c r="O91" s="272"/>
      <c r="P91" s="900"/>
      <c r="Q91" s="273"/>
    </row>
    <row r="92" spans="10:17" ht="15" x14ac:dyDescent="0.25">
      <c r="J92" s="457"/>
      <c r="O92" s="272"/>
      <c r="P92" s="900"/>
      <c r="Q92" s="273"/>
    </row>
    <row r="93" spans="10:17" ht="15" x14ac:dyDescent="0.25">
      <c r="J93" s="457"/>
      <c r="O93" s="272"/>
      <c r="P93" s="900"/>
      <c r="Q93" s="273"/>
    </row>
    <row r="94" spans="10:17" ht="15" x14ac:dyDescent="0.25">
      <c r="J94" s="457"/>
      <c r="O94" s="272"/>
      <c r="P94" s="900"/>
      <c r="Q94" s="273"/>
    </row>
    <row r="95" spans="10:17" ht="15" x14ac:dyDescent="0.25">
      <c r="J95" s="457"/>
      <c r="O95" s="272"/>
      <c r="P95" s="900"/>
      <c r="Q95" s="273"/>
    </row>
    <row r="96" spans="10:17" ht="15" x14ac:dyDescent="0.25">
      <c r="J96" s="457"/>
      <c r="O96" s="272"/>
      <c r="P96" s="900"/>
      <c r="Q96" s="273"/>
    </row>
    <row r="97" spans="10:17" ht="15" x14ac:dyDescent="0.25">
      <c r="J97" s="457"/>
      <c r="O97" s="272"/>
      <c r="P97" s="900"/>
      <c r="Q97" s="273"/>
    </row>
    <row r="98" spans="10:17" ht="15" x14ac:dyDescent="0.25">
      <c r="J98" s="457"/>
      <c r="O98" s="272"/>
      <c r="P98" s="900"/>
      <c r="Q98" s="273"/>
    </row>
    <row r="99" spans="10:17" ht="15" x14ac:dyDescent="0.25">
      <c r="J99" s="457"/>
      <c r="O99" s="272"/>
      <c r="P99" s="900"/>
      <c r="Q99" s="273"/>
    </row>
    <row r="100" spans="10:17" ht="15" x14ac:dyDescent="0.25">
      <c r="J100" s="457"/>
      <c r="O100" s="272"/>
      <c r="P100" s="900"/>
      <c r="Q100" s="273"/>
    </row>
    <row r="101" spans="10:17" ht="15" x14ac:dyDescent="0.25">
      <c r="J101" s="457"/>
      <c r="O101" s="272"/>
      <c r="P101" s="900"/>
      <c r="Q101" s="273"/>
    </row>
    <row r="102" spans="10:17" x14ac:dyDescent="0.2">
      <c r="J102" s="457"/>
    </row>
    <row r="103" spans="10:17" x14ac:dyDescent="0.2">
      <c r="J103" s="457"/>
    </row>
    <row r="104" spans="10:17" x14ac:dyDescent="0.2">
      <c r="J104" s="457"/>
    </row>
    <row r="105" spans="10:17" x14ac:dyDescent="0.2">
      <c r="J105" s="457"/>
    </row>
    <row r="106" spans="10:17" x14ac:dyDescent="0.2">
      <c r="J106" s="457"/>
    </row>
    <row r="107" spans="10:17" x14ac:dyDescent="0.2">
      <c r="J107" s="457"/>
    </row>
    <row r="108" spans="10:17" x14ac:dyDescent="0.2">
      <c r="J108" s="457"/>
    </row>
    <row r="109" spans="10:17" x14ac:dyDescent="0.2">
      <c r="J109" s="457"/>
    </row>
    <row r="110" spans="10:17" x14ac:dyDescent="0.2">
      <c r="J110" s="457"/>
    </row>
    <row r="111" spans="10:17" x14ac:dyDescent="0.2">
      <c r="J111" s="457"/>
    </row>
    <row r="112" spans="10:17" x14ac:dyDescent="0.2">
      <c r="J112" s="457"/>
    </row>
    <row r="113" spans="10:10" x14ac:dyDescent="0.2">
      <c r="J113" s="457"/>
    </row>
    <row r="114" spans="10:10" x14ac:dyDescent="0.2">
      <c r="J114" s="457"/>
    </row>
    <row r="115" spans="10:10" x14ac:dyDescent="0.2">
      <c r="J115" s="457"/>
    </row>
    <row r="116" spans="10:10" x14ac:dyDescent="0.2">
      <c r="J116" s="457"/>
    </row>
    <row r="117" spans="10:10" x14ac:dyDescent="0.2">
      <c r="J117" s="457"/>
    </row>
    <row r="118" spans="10:10" x14ac:dyDescent="0.2">
      <c r="J118" s="457"/>
    </row>
    <row r="119" spans="10:10" x14ac:dyDescent="0.2">
      <c r="J119" s="457"/>
    </row>
    <row r="120" spans="10:10" x14ac:dyDescent="0.2">
      <c r="J120" s="457"/>
    </row>
    <row r="121" spans="10:10" x14ac:dyDescent="0.2">
      <c r="J121" s="457"/>
    </row>
    <row r="122" spans="10:10" x14ac:dyDescent="0.2">
      <c r="J122" s="457"/>
    </row>
    <row r="123" spans="10:10" x14ac:dyDescent="0.2">
      <c r="J123" s="457"/>
    </row>
    <row r="124" spans="10:10" x14ac:dyDescent="0.2">
      <c r="J124" s="457"/>
    </row>
    <row r="125" spans="10:10" x14ac:dyDescent="0.2">
      <c r="J125" s="457"/>
    </row>
    <row r="126" spans="10:10" x14ac:dyDescent="0.2">
      <c r="J126" s="457"/>
    </row>
    <row r="127" spans="10:10" x14ac:dyDescent="0.2">
      <c r="J127" s="457"/>
    </row>
    <row r="128" spans="10:10" x14ac:dyDescent="0.2">
      <c r="J128" s="457"/>
    </row>
    <row r="129" spans="10:10" x14ac:dyDescent="0.2">
      <c r="J129" s="457"/>
    </row>
    <row r="130" spans="10:10" x14ac:dyDescent="0.2">
      <c r="J130" s="457"/>
    </row>
    <row r="131" spans="10:10" x14ac:dyDescent="0.2">
      <c r="J131" s="457"/>
    </row>
    <row r="132" spans="10:10" x14ac:dyDescent="0.2">
      <c r="J132" s="457"/>
    </row>
    <row r="133" spans="10:10" x14ac:dyDescent="0.2">
      <c r="J133" s="457"/>
    </row>
    <row r="134" spans="10:10" x14ac:dyDescent="0.2">
      <c r="J134" s="457"/>
    </row>
    <row r="135" spans="10:10" x14ac:dyDescent="0.2">
      <c r="J135" s="457"/>
    </row>
    <row r="136" spans="10:10" x14ac:dyDescent="0.2">
      <c r="J136" s="457"/>
    </row>
    <row r="137" spans="10:10" x14ac:dyDescent="0.2">
      <c r="J137" s="457"/>
    </row>
    <row r="138" spans="10:10" x14ac:dyDescent="0.2">
      <c r="J138" s="457"/>
    </row>
    <row r="139" spans="10:10" x14ac:dyDescent="0.2">
      <c r="J139" s="457"/>
    </row>
    <row r="140" spans="10:10" x14ac:dyDescent="0.2">
      <c r="J140" s="457"/>
    </row>
    <row r="141" spans="10:10" x14ac:dyDescent="0.2">
      <c r="J141" s="457"/>
    </row>
    <row r="142" spans="10:10" x14ac:dyDescent="0.2">
      <c r="J142" s="457"/>
    </row>
    <row r="143" spans="10:10" x14ac:dyDescent="0.2">
      <c r="J143" s="457"/>
    </row>
    <row r="144" spans="10:10" x14ac:dyDescent="0.2">
      <c r="J144" s="457"/>
    </row>
    <row r="145" spans="10:10" x14ac:dyDescent="0.2">
      <c r="J145" s="457"/>
    </row>
    <row r="146" spans="10:10" x14ac:dyDescent="0.2">
      <c r="J146" s="457"/>
    </row>
    <row r="147" spans="10:10" x14ac:dyDescent="0.2">
      <c r="J147" s="457"/>
    </row>
    <row r="148" spans="10:10" x14ac:dyDescent="0.2">
      <c r="J148" s="457"/>
    </row>
    <row r="149" spans="10:10" x14ac:dyDescent="0.2">
      <c r="J149" s="457"/>
    </row>
    <row r="150" spans="10:10" x14ac:dyDescent="0.2">
      <c r="J150" s="457"/>
    </row>
    <row r="151" spans="10:10" x14ac:dyDescent="0.2">
      <c r="J151" s="457"/>
    </row>
    <row r="152" spans="10:10" x14ac:dyDescent="0.2">
      <c r="J152" s="457"/>
    </row>
    <row r="153" spans="10:10" x14ac:dyDescent="0.2">
      <c r="J153" s="457"/>
    </row>
    <row r="154" spans="10:10" x14ac:dyDescent="0.2">
      <c r="J154" s="457"/>
    </row>
    <row r="155" spans="10:10" x14ac:dyDescent="0.2">
      <c r="J155" s="457"/>
    </row>
    <row r="156" spans="10:10" x14ac:dyDescent="0.2">
      <c r="J156" s="457"/>
    </row>
    <row r="157" spans="10:10" x14ac:dyDescent="0.2">
      <c r="J157" s="457"/>
    </row>
    <row r="158" spans="10:10" x14ac:dyDescent="0.2">
      <c r="J158" s="457"/>
    </row>
    <row r="159" spans="10:10" x14ac:dyDescent="0.2">
      <c r="J159" s="457"/>
    </row>
    <row r="160" spans="10:10" x14ac:dyDescent="0.2">
      <c r="J160" s="457"/>
    </row>
    <row r="161" spans="10:10" x14ac:dyDescent="0.2">
      <c r="J161" s="457"/>
    </row>
    <row r="162" spans="10:10" x14ac:dyDescent="0.2">
      <c r="J162" s="457"/>
    </row>
    <row r="163" spans="10:10" x14ac:dyDescent="0.2">
      <c r="J163" s="457"/>
    </row>
    <row r="164" spans="10:10" x14ac:dyDescent="0.2">
      <c r="J164" s="457"/>
    </row>
    <row r="165" spans="10:10" x14ac:dyDescent="0.2">
      <c r="J165" s="457"/>
    </row>
    <row r="166" spans="10:10" x14ac:dyDescent="0.2">
      <c r="J166" s="457"/>
    </row>
    <row r="167" spans="10:10" x14ac:dyDescent="0.2">
      <c r="J167" s="457"/>
    </row>
    <row r="168" spans="10:10" x14ac:dyDescent="0.2">
      <c r="J168" s="457"/>
    </row>
    <row r="169" spans="10:10" x14ac:dyDescent="0.2">
      <c r="J169" s="457"/>
    </row>
    <row r="170" spans="10:10" x14ac:dyDescent="0.2">
      <c r="J170" s="457"/>
    </row>
    <row r="171" spans="10:10" x14ac:dyDescent="0.2">
      <c r="J171" s="457"/>
    </row>
    <row r="172" spans="10:10" x14ac:dyDescent="0.2">
      <c r="J172" s="457"/>
    </row>
    <row r="173" spans="10:10" x14ac:dyDescent="0.2">
      <c r="J173" s="457"/>
    </row>
    <row r="174" spans="10:10" x14ac:dyDescent="0.2">
      <c r="J174" s="457"/>
    </row>
    <row r="175" spans="10:10" x14ac:dyDescent="0.2">
      <c r="J175" s="457"/>
    </row>
    <row r="176" spans="10:10" x14ac:dyDescent="0.2">
      <c r="J176" s="457"/>
    </row>
    <row r="177" spans="10:10" x14ac:dyDescent="0.2">
      <c r="J177" s="457"/>
    </row>
    <row r="178" spans="10:10" x14ac:dyDescent="0.2">
      <c r="J178" s="457"/>
    </row>
    <row r="179" spans="10:10" x14ac:dyDescent="0.2">
      <c r="J179" s="457"/>
    </row>
    <row r="180" spans="10:10" x14ac:dyDescent="0.2">
      <c r="J180" s="457"/>
    </row>
    <row r="181" spans="10:10" x14ac:dyDescent="0.2">
      <c r="J181" s="457"/>
    </row>
    <row r="182" spans="10:10" x14ac:dyDescent="0.2">
      <c r="J182" s="457"/>
    </row>
    <row r="183" spans="10:10" x14ac:dyDescent="0.2">
      <c r="J183" s="457"/>
    </row>
    <row r="184" spans="10:10" x14ac:dyDescent="0.2">
      <c r="J184" s="457"/>
    </row>
    <row r="185" spans="10:10" x14ac:dyDescent="0.2">
      <c r="J185" s="457"/>
    </row>
    <row r="186" spans="10:10" x14ac:dyDescent="0.2">
      <c r="J186" s="457"/>
    </row>
    <row r="187" spans="10:10" x14ac:dyDescent="0.2">
      <c r="J187" s="457"/>
    </row>
    <row r="188" spans="10:10" x14ac:dyDescent="0.2">
      <c r="J188" s="457"/>
    </row>
    <row r="189" spans="10:10" x14ac:dyDescent="0.2">
      <c r="J189" s="457"/>
    </row>
    <row r="190" spans="10:10" x14ac:dyDescent="0.2">
      <c r="J190" s="457"/>
    </row>
    <row r="191" spans="10:10" x14ac:dyDescent="0.2">
      <c r="J191" s="457"/>
    </row>
    <row r="192" spans="10:10" x14ac:dyDescent="0.2">
      <c r="J192" s="457"/>
    </row>
    <row r="193" spans="10:10" x14ac:dyDescent="0.2">
      <c r="J193" s="457"/>
    </row>
    <row r="194" spans="10:10" x14ac:dyDescent="0.2">
      <c r="J194" s="457"/>
    </row>
    <row r="195" spans="10:10" x14ac:dyDescent="0.2">
      <c r="J195" s="457"/>
    </row>
    <row r="196" spans="10:10" x14ac:dyDescent="0.2">
      <c r="J196" s="457"/>
    </row>
    <row r="197" spans="10:10" x14ac:dyDescent="0.2">
      <c r="J197" s="457"/>
    </row>
    <row r="198" spans="10:10" x14ac:dyDescent="0.2">
      <c r="J198" s="457"/>
    </row>
    <row r="199" spans="10:10" x14ac:dyDescent="0.2">
      <c r="J199" s="457"/>
    </row>
    <row r="200" spans="10:10" x14ac:dyDescent="0.2">
      <c r="J200" s="457"/>
    </row>
    <row r="201" spans="10:10" x14ac:dyDescent="0.2">
      <c r="J201" s="457"/>
    </row>
    <row r="202" spans="10:10" x14ac:dyDescent="0.2">
      <c r="J202" s="457"/>
    </row>
    <row r="203" spans="10:10" x14ac:dyDescent="0.2">
      <c r="J203" s="457"/>
    </row>
    <row r="204" spans="10:10" x14ac:dyDescent="0.2">
      <c r="J204" s="457"/>
    </row>
    <row r="205" spans="10:10" x14ac:dyDescent="0.2">
      <c r="J205" s="457"/>
    </row>
    <row r="206" spans="10:10" x14ac:dyDescent="0.2">
      <c r="J206" s="457"/>
    </row>
    <row r="207" spans="10:10" x14ac:dyDescent="0.2">
      <c r="J207" s="457"/>
    </row>
    <row r="208" spans="10:10" x14ac:dyDescent="0.2">
      <c r="J208" s="457"/>
    </row>
    <row r="209" spans="10:10" x14ac:dyDescent="0.2">
      <c r="J209" s="457"/>
    </row>
    <row r="210" spans="10:10" x14ac:dyDescent="0.2">
      <c r="J210" s="457"/>
    </row>
    <row r="211" spans="10:10" x14ac:dyDescent="0.2">
      <c r="J211" s="457"/>
    </row>
    <row r="212" spans="10:10" x14ac:dyDescent="0.2">
      <c r="J212" s="457"/>
    </row>
    <row r="213" spans="10:10" x14ac:dyDescent="0.2">
      <c r="J213" s="457"/>
    </row>
    <row r="214" spans="10:10" x14ac:dyDescent="0.2">
      <c r="J214" s="457"/>
    </row>
    <row r="215" spans="10:10" x14ac:dyDescent="0.2">
      <c r="J215" s="457"/>
    </row>
    <row r="216" spans="10:10" x14ac:dyDescent="0.2">
      <c r="J216" s="457"/>
    </row>
    <row r="217" spans="10:10" x14ac:dyDescent="0.2">
      <c r="J217" s="457"/>
    </row>
    <row r="218" spans="10:10" x14ac:dyDescent="0.2">
      <c r="J218" s="457"/>
    </row>
    <row r="219" spans="10:10" x14ac:dyDescent="0.2">
      <c r="J219" s="457"/>
    </row>
    <row r="220" spans="10:10" x14ac:dyDescent="0.2">
      <c r="J220" s="457"/>
    </row>
    <row r="221" spans="10:10" x14ac:dyDescent="0.2">
      <c r="J221" s="457"/>
    </row>
    <row r="222" spans="10:10" x14ac:dyDescent="0.2">
      <c r="J222" s="457"/>
    </row>
    <row r="223" spans="10:10" x14ac:dyDescent="0.2">
      <c r="J223" s="457"/>
    </row>
    <row r="224" spans="10:10" x14ac:dyDescent="0.2">
      <c r="J224" s="457"/>
    </row>
    <row r="225" spans="10:10" x14ac:dyDescent="0.2">
      <c r="J225" s="457"/>
    </row>
    <row r="226" spans="10:10" x14ac:dyDescent="0.2">
      <c r="J226" s="457"/>
    </row>
    <row r="227" spans="10:10" x14ac:dyDescent="0.2">
      <c r="J227" s="457"/>
    </row>
    <row r="228" spans="10:10" x14ac:dyDescent="0.2">
      <c r="J228" s="457"/>
    </row>
    <row r="229" spans="10:10" x14ac:dyDescent="0.2">
      <c r="J229" s="457"/>
    </row>
    <row r="230" spans="10:10" x14ac:dyDescent="0.2">
      <c r="J230" s="457"/>
    </row>
    <row r="231" spans="10:10" x14ac:dyDescent="0.2">
      <c r="J231" s="457"/>
    </row>
    <row r="232" spans="10:10" x14ac:dyDescent="0.2">
      <c r="J232" s="457"/>
    </row>
    <row r="233" spans="10:10" x14ac:dyDescent="0.2">
      <c r="J233" s="457"/>
    </row>
    <row r="234" spans="10:10" x14ac:dyDescent="0.2">
      <c r="J234" s="457"/>
    </row>
    <row r="235" spans="10:10" x14ac:dyDescent="0.2">
      <c r="J235" s="457"/>
    </row>
    <row r="236" spans="10:10" x14ac:dyDescent="0.2">
      <c r="J236" s="457"/>
    </row>
    <row r="237" spans="10:10" x14ac:dyDescent="0.2">
      <c r="J237" s="457"/>
    </row>
    <row r="238" spans="10:10" x14ac:dyDescent="0.2">
      <c r="J238" s="457"/>
    </row>
    <row r="239" spans="10:10" x14ac:dyDescent="0.2">
      <c r="J239" s="457"/>
    </row>
    <row r="240" spans="10:10" x14ac:dyDescent="0.2">
      <c r="J240" s="457"/>
    </row>
    <row r="241" spans="10:10" x14ac:dyDescent="0.2">
      <c r="J241" s="457"/>
    </row>
    <row r="242" spans="10:10" x14ac:dyDescent="0.2">
      <c r="J242" s="457"/>
    </row>
    <row r="243" spans="10:10" x14ac:dyDescent="0.2">
      <c r="J243" s="457"/>
    </row>
    <row r="244" spans="10:10" x14ac:dyDescent="0.2">
      <c r="J244" s="457"/>
    </row>
    <row r="245" spans="10:10" x14ac:dyDescent="0.2">
      <c r="J245" s="457"/>
    </row>
    <row r="246" spans="10:10" x14ac:dyDescent="0.2">
      <c r="J246" s="457"/>
    </row>
    <row r="247" spans="10:10" x14ac:dyDescent="0.2">
      <c r="J247" s="457"/>
    </row>
    <row r="248" spans="10:10" x14ac:dyDescent="0.2">
      <c r="J248" s="457"/>
    </row>
    <row r="249" spans="10:10" x14ac:dyDescent="0.2">
      <c r="J249" s="457"/>
    </row>
    <row r="250" spans="10:10" x14ac:dyDescent="0.2">
      <c r="J250" s="457"/>
    </row>
    <row r="251" spans="10:10" x14ac:dyDescent="0.2">
      <c r="J251" s="457"/>
    </row>
    <row r="252" spans="10:10" x14ac:dyDescent="0.2">
      <c r="J252" s="457"/>
    </row>
    <row r="253" spans="10:10" x14ac:dyDescent="0.2">
      <c r="J253" s="457"/>
    </row>
    <row r="254" spans="10:10" x14ac:dyDescent="0.2">
      <c r="J254" s="457"/>
    </row>
    <row r="255" spans="10:10" x14ac:dyDescent="0.2">
      <c r="J255" s="457"/>
    </row>
    <row r="256" spans="10:10" x14ac:dyDescent="0.2">
      <c r="J256" s="457"/>
    </row>
    <row r="257" spans="10:10" x14ac:dyDescent="0.2">
      <c r="J257" s="457"/>
    </row>
    <row r="258" spans="10:10" x14ac:dyDescent="0.2">
      <c r="J258" s="457"/>
    </row>
    <row r="259" spans="10:10" x14ac:dyDescent="0.2">
      <c r="J259" s="457"/>
    </row>
    <row r="260" spans="10:10" x14ac:dyDescent="0.2">
      <c r="J260" s="457"/>
    </row>
    <row r="261" spans="10:10" x14ac:dyDescent="0.2">
      <c r="J261" s="457"/>
    </row>
    <row r="262" spans="10:10" x14ac:dyDescent="0.2">
      <c r="J262" s="457"/>
    </row>
    <row r="263" spans="10:10" x14ac:dyDescent="0.2">
      <c r="J263" s="457"/>
    </row>
    <row r="264" spans="10:10" x14ac:dyDescent="0.2">
      <c r="J264" s="457"/>
    </row>
    <row r="265" spans="10:10" x14ac:dyDescent="0.2">
      <c r="J265" s="457"/>
    </row>
    <row r="266" spans="10:10" x14ac:dyDescent="0.2">
      <c r="J266" s="457"/>
    </row>
    <row r="267" spans="10:10" x14ac:dyDescent="0.2">
      <c r="J267" s="457"/>
    </row>
    <row r="268" spans="10:10" x14ac:dyDescent="0.2">
      <c r="J268" s="457"/>
    </row>
    <row r="269" spans="10:10" x14ac:dyDescent="0.2">
      <c r="J269" s="457"/>
    </row>
    <row r="270" spans="10:10" x14ac:dyDescent="0.2">
      <c r="J270" s="457"/>
    </row>
    <row r="271" spans="10:10" x14ac:dyDescent="0.2">
      <c r="J271" s="457"/>
    </row>
    <row r="272" spans="10:10" x14ac:dyDescent="0.2">
      <c r="J272" s="457"/>
    </row>
    <row r="273" spans="10:10" x14ac:dyDescent="0.2">
      <c r="J273" s="457"/>
    </row>
    <row r="274" spans="10:10" x14ac:dyDescent="0.2">
      <c r="J274" s="457"/>
    </row>
    <row r="275" spans="10:10" x14ac:dyDescent="0.2">
      <c r="J275" s="457"/>
    </row>
    <row r="276" spans="10:10" x14ac:dyDescent="0.2">
      <c r="J276" s="457"/>
    </row>
    <row r="277" spans="10:10" x14ac:dyDescent="0.2">
      <c r="J277" s="457"/>
    </row>
    <row r="278" spans="10:10" x14ac:dyDescent="0.2">
      <c r="J278" s="457"/>
    </row>
    <row r="279" spans="10:10" x14ac:dyDescent="0.2">
      <c r="J279" s="457"/>
    </row>
    <row r="280" spans="10:10" x14ac:dyDescent="0.2">
      <c r="J280" s="457"/>
    </row>
    <row r="281" spans="10:10" x14ac:dyDescent="0.2">
      <c r="J281" s="457"/>
    </row>
    <row r="282" spans="10:10" x14ac:dyDescent="0.2">
      <c r="J282" s="457"/>
    </row>
    <row r="283" spans="10:10" x14ac:dyDescent="0.2">
      <c r="J283" s="457"/>
    </row>
    <row r="284" spans="10:10" x14ac:dyDescent="0.2">
      <c r="J284" s="457"/>
    </row>
    <row r="285" spans="10:10" x14ac:dyDescent="0.2">
      <c r="J285" s="457"/>
    </row>
    <row r="286" spans="10:10" x14ac:dyDescent="0.2">
      <c r="J286" s="457"/>
    </row>
    <row r="287" spans="10:10" x14ac:dyDescent="0.2">
      <c r="J287" s="457"/>
    </row>
    <row r="288" spans="10:10" x14ac:dyDescent="0.2">
      <c r="J288" s="457"/>
    </row>
    <row r="289" spans="10:10" x14ac:dyDescent="0.2">
      <c r="J289" s="457"/>
    </row>
    <row r="290" spans="10:10" x14ac:dyDescent="0.2">
      <c r="J290" s="457"/>
    </row>
    <row r="291" spans="10:10" x14ac:dyDescent="0.2">
      <c r="J291" s="457"/>
    </row>
    <row r="292" spans="10:10" x14ac:dyDescent="0.2">
      <c r="J292" s="457"/>
    </row>
    <row r="293" spans="10:10" x14ac:dyDescent="0.2">
      <c r="J293" s="457"/>
    </row>
    <row r="294" spans="10:10" x14ac:dyDescent="0.2">
      <c r="J294" s="457"/>
    </row>
    <row r="295" spans="10:10" x14ac:dyDescent="0.2">
      <c r="J295" s="457"/>
    </row>
    <row r="296" spans="10:10" x14ac:dyDescent="0.2">
      <c r="J296" s="457"/>
    </row>
    <row r="297" spans="10:10" x14ac:dyDescent="0.2">
      <c r="J297" s="457"/>
    </row>
    <row r="298" spans="10:10" x14ac:dyDescent="0.2">
      <c r="J298" s="457"/>
    </row>
    <row r="299" spans="10:10" x14ac:dyDescent="0.2">
      <c r="J299" s="457"/>
    </row>
    <row r="300" spans="10:10" x14ac:dyDescent="0.2">
      <c r="J300" s="457"/>
    </row>
    <row r="301" spans="10:10" x14ac:dyDescent="0.2">
      <c r="J301" s="457"/>
    </row>
    <row r="302" spans="10:10" x14ac:dyDescent="0.2">
      <c r="J302" s="457"/>
    </row>
    <row r="303" spans="10:10" x14ac:dyDescent="0.2">
      <c r="J303" s="457"/>
    </row>
    <row r="304" spans="10:10" x14ac:dyDescent="0.2">
      <c r="J304" s="457"/>
    </row>
    <row r="305" spans="10:10" x14ac:dyDescent="0.2">
      <c r="J305" s="457"/>
    </row>
    <row r="306" spans="10:10" x14ac:dyDescent="0.2">
      <c r="J306" s="457"/>
    </row>
    <row r="307" spans="10:10" x14ac:dyDescent="0.2">
      <c r="J307" s="457"/>
    </row>
    <row r="308" spans="10:10" x14ac:dyDescent="0.2">
      <c r="J308" s="457"/>
    </row>
    <row r="309" spans="10:10" x14ac:dyDescent="0.2">
      <c r="J309" s="457"/>
    </row>
    <row r="310" spans="10:10" x14ac:dyDescent="0.2">
      <c r="J310" s="457"/>
    </row>
    <row r="311" spans="10:10" x14ac:dyDescent="0.2">
      <c r="J311" s="457"/>
    </row>
    <row r="312" spans="10:10" x14ac:dyDescent="0.2">
      <c r="J312" s="457"/>
    </row>
    <row r="313" spans="10:10" x14ac:dyDescent="0.2">
      <c r="J313" s="457"/>
    </row>
    <row r="314" spans="10:10" x14ac:dyDescent="0.2">
      <c r="J314" s="457"/>
    </row>
    <row r="315" spans="10:10" x14ac:dyDescent="0.2">
      <c r="J315" s="457"/>
    </row>
    <row r="316" spans="10:10" x14ac:dyDescent="0.2">
      <c r="J316" s="457"/>
    </row>
    <row r="317" spans="10:10" x14ac:dyDescent="0.2">
      <c r="J317" s="457"/>
    </row>
    <row r="318" spans="10:10" x14ac:dyDescent="0.2">
      <c r="J318" s="457"/>
    </row>
    <row r="319" spans="10:10" x14ac:dyDescent="0.2">
      <c r="J319" s="457"/>
    </row>
    <row r="320" spans="10:10" x14ac:dyDescent="0.2">
      <c r="J320" s="457"/>
    </row>
    <row r="321" spans="10:10" x14ac:dyDescent="0.2">
      <c r="J321" s="457"/>
    </row>
    <row r="322" spans="10:10" x14ac:dyDescent="0.2">
      <c r="J322" s="457"/>
    </row>
    <row r="323" spans="10:10" x14ac:dyDescent="0.2">
      <c r="J323" s="457"/>
    </row>
    <row r="324" spans="10:10" x14ac:dyDescent="0.2">
      <c r="J324" s="457"/>
    </row>
    <row r="325" spans="10:10" x14ac:dyDescent="0.2">
      <c r="J325" s="457"/>
    </row>
    <row r="326" spans="10:10" x14ac:dyDescent="0.2">
      <c r="J326" s="457"/>
    </row>
    <row r="327" spans="10:10" x14ac:dyDescent="0.2">
      <c r="J327" s="457"/>
    </row>
    <row r="328" spans="10:10" x14ac:dyDescent="0.2">
      <c r="J328" s="457"/>
    </row>
    <row r="329" spans="10:10" x14ac:dyDescent="0.2">
      <c r="J329" s="457"/>
    </row>
    <row r="330" spans="10:10" x14ac:dyDescent="0.2">
      <c r="J330" s="457"/>
    </row>
    <row r="331" spans="10:10" x14ac:dyDescent="0.2">
      <c r="J331" s="457"/>
    </row>
    <row r="332" spans="10:10" x14ac:dyDescent="0.2">
      <c r="J332" s="457"/>
    </row>
    <row r="333" spans="10:10" x14ac:dyDescent="0.2">
      <c r="J333" s="457"/>
    </row>
    <row r="334" spans="10:10" x14ac:dyDescent="0.2">
      <c r="J334" s="457"/>
    </row>
    <row r="335" spans="10:10" x14ac:dyDescent="0.2">
      <c r="J335" s="457"/>
    </row>
    <row r="336" spans="10:10" x14ac:dyDescent="0.2">
      <c r="J336" s="457"/>
    </row>
    <row r="337" spans="10:10" x14ac:dyDescent="0.2">
      <c r="J337" s="457"/>
    </row>
    <row r="338" spans="10:10" x14ac:dyDescent="0.2">
      <c r="J338" s="457"/>
    </row>
    <row r="339" spans="10:10" x14ac:dyDescent="0.2">
      <c r="J339" s="457"/>
    </row>
    <row r="340" spans="10:10" x14ac:dyDescent="0.2">
      <c r="J340" s="457"/>
    </row>
    <row r="341" spans="10:10" x14ac:dyDescent="0.2">
      <c r="J341" s="457"/>
    </row>
    <row r="342" spans="10:10" x14ac:dyDescent="0.2">
      <c r="J342" s="457"/>
    </row>
    <row r="343" spans="10:10" x14ac:dyDescent="0.2">
      <c r="J343" s="457"/>
    </row>
    <row r="344" spans="10:10" x14ac:dyDescent="0.2">
      <c r="J344" s="457"/>
    </row>
    <row r="345" spans="10:10" x14ac:dyDescent="0.2">
      <c r="J345" s="457"/>
    </row>
    <row r="346" spans="10:10" x14ac:dyDescent="0.2">
      <c r="J346" s="457"/>
    </row>
    <row r="347" spans="10:10" x14ac:dyDescent="0.2">
      <c r="J347" s="457"/>
    </row>
    <row r="348" spans="10:10" x14ac:dyDescent="0.2">
      <c r="J348" s="457"/>
    </row>
    <row r="349" spans="10:10" x14ac:dyDescent="0.2">
      <c r="J349" s="457"/>
    </row>
    <row r="350" spans="10:10" x14ac:dyDescent="0.2">
      <c r="J350" s="457"/>
    </row>
    <row r="351" spans="10:10" x14ac:dyDescent="0.2">
      <c r="J351" s="457"/>
    </row>
    <row r="352" spans="10:10" x14ac:dyDescent="0.2">
      <c r="J352" s="457"/>
    </row>
    <row r="353" spans="10:10" x14ac:dyDescent="0.2">
      <c r="J353" s="457"/>
    </row>
    <row r="354" spans="10:10" x14ac:dyDescent="0.2">
      <c r="J354" s="457"/>
    </row>
    <row r="355" spans="10:10" x14ac:dyDescent="0.2">
      <c r="J355" s="457"/>
    </row>
    <row r="356" spans="10:10" x14ac:dyDescent="0.2">
      <c r="J356" s="457"/>
    </row>
    <row r="357" spans="10:10" x14ac:dyDescent="0.2">
      <c r="J357" s="457"/>
    </row>
    <row r="358" spans="10:10" x14ac:dyDescent="0.2">
      <c r="J358" s="457"/>
    </row>
    <row r="359" spans="10:10" x14ac:dyDescent="0.2">
      <c r="J359" s="457"/>
    </row>
    <row r="360" spans="10:10" x14ac:dyDescent="0.2">
      <c r="J360" s="457"/>
    </row>
    <row r="361" spans="10:10" x14ac:dyDescent="0.2">
      <c r="J361" s="457"/>
    </row>
    <row r="362" spans="10:10" x14ac:dyDescent="0.2">
      <c r="J362" s="457"/>
    </row>
    <row r="363" spans="10:10" x14ac:dyDescent="0.2">
      <c r="J363" s="457"/>
    </row>
    <row r="364" spans="10:10" x14ac:dyDescent="0.2">
      <c r="J364" s="457"/>
    </row>
    <row r="365" spans="10:10" x14ac:dyDescent="0.2">
      <c r="J365" s="457"/>
    </row>
    <row r="366" spans="10:10" x14ac:dyDescent="0.2">
      <c r="J366" s="457"/>
    </row>
    <row r="367" spans="10:10" x14ac:dyDescent="0.2">
      <c r="J367" s="457"/>
    </row>
    <row r="368" spans="10:10" x14ac:dyDescent="0.2">
      <c r="J368" s="457"/>
    </row>
    <row r="369" spans="10:10" x14ac:dyDescent="0.2">
      <c r="J369" s="457"/>
    </row>
    <row r="370" spans="10:10" x14ac:dyDescent="0.2">
      <c r="J370" s="457"/>
    </row>
    <row r="371" spans="10:10" x14ac:dyDescent="0.2">
      <c r="J371" s="457"/>
    </row>
    <row r="372" spans="10:10" x14ac:dyDescent="0.2">
      <c r="J372" s="457"/>
    </row>
    <row r="373" spans="10:10" x14ac:dyDescent="0.2">
      <c r="J373" s="457"/>
    </row>
    <row r="374" spans="10:10" x14ac:dyDescent="0.2">
      <c r="J374" s="457"/>
    </row>
    <row r="375" spans="10:10" x14ac:dyDescent="0.2">
      <c r="J375" s="457"/>
    </row>
    <row r="376" spans="10:10" x14ac:dyDescent="0.2">
      <c r="J376" s="457"/>
    </row>
    <row r="377" spans="10:10" x14ac:dyDescent="0.2">
      <c r="J377" s="457"/>
    </row>
    <row r="378" spans="10:10" x14ac:dyDescent="0.2">
      <c r="J378" s="457"/>
    </row>
    <row r="379" spans="10:10" x14ac:dyDescent="0.2">
      <c r="J379" s="457"/>
    </row>
    <row r="380" spans="10:10" x14ac:dyDescent="0.2">
      <c r="J380" s="457"/>
    </row>
    <row r="381" spans="10:10" x14ac:dyDescent="0.2">
      <c r="J381" s="457"/>
    </row>
    <row r="382" spans="10:10" x14ac:dyDescent="0.2">
      <c r="J382" s="457"/>
    </row>
    <row r="383" spans="10:10" x14ac:dyDescent="0.2">
      <c r="J383" s="457"/>
    </row>
    <row r="384" spans="10:10" x14ac:dyDescent="0.2">
      <c r="J384" s="457"/>
    </row>
    <row r="385" spans="10:10" x14ac:dyDescent="0.2">
      <c r="J385" s="457"/>
    </row>
    <row r="386" spans="10:10" x14ac:dyDescent="0.2">
      <c r="J386" s="457"/>
    </row>
    <row r="387" spans="10:10" x14ac:dyDescent="0.2">
      <c r="J387" s="457"/>
    </row>
    <row r="388" spans="10:10" x14ac:dyDescent="0.2">
      <c r="J388" s="457"/>
    </row>
    <row r="389" spans="10:10" x14ac:dyDescent="0.2">
      <c r="J389" s="457"/>
    </row>
    <row r="390" spans="10:10" x14ac:dyDescent="0.2">
      <c r="J390" s="457"/>
    </row>
    <row r="391" spans="10:10" x14ac:dyDescent="0.2">
      <c r="J391" s="457"/>
    </row>
    <row r="392" spans="10:10" x14ac:dyDescent="0.2">
      <c r="J392" s="457"/>
    </row>
    <row r="393" spans="10:10" x14ac:dyDescent="0.2">
      <c r="J393" s="457"/>
    </row>
    <row r="394" spans="10:10" x14ac:dyDescent="0.2">
      <c r="J394" s="457"/>
    </row>
    <row r="395" spans="10:10" x14ac:dyDescent="0.2">
      <c r="J395" s="457"/>
    </row>
    <row r="396" spans="10:10" x14ac:dyDescent="0.2">
      <c r="J396" s="457"/>
    </row>
    <row r="397" spans="10:10" x14ac:dyDescent="0.2">
      <c r="J397" s="457"/>
    </row>
    <row r="398" spans="10:10" x14ac:dyDescent="0.2">
      <c r="J398" s="457"/>
    </row>
    <row r="399" spans="10:10" x14ac:dyDescent="0.2">
      <c r="J399" s="457"/>
    </row>
    <row r="400" spans="10:10" x14ac:dyDescent="0.2">
      <c r="J400" s="457"/>
    </row>
    <row r="401" spans="10:10" x14ac:dyDescent="0.2">
      <c r="J401" s="457"/>
    </row>
    <row r="402" spans="10:10" x14ac:dyDescent="0.2">
      <c r="J402" s="457"/>
    </row>
    <row r="403" spans="10:10" x14ac:dyDescent="0.2">
      <c r="J403" s="457"/>
    </row>
    <row r="404" spans="10:10" x14ac:dyDescent="0.2">
      <c r="J404" s="457"/>
    </row>
    <row r="405" spans="10:10" x14ac:dyDescent="0.2">
      <c r="J405" s="457"/>
    </row>
    <row r="406" spans="10:10" x14ac:dyDescent="0.2">
      <c r="J406" s="457"/>
    </row>
    <row r="407" spans="10:10" x14ac:dyDescent="0.2">
      <c r="J407" s="457"/>
    </row>
    <row r="408" spans="10:10" x14ac:dyDescent="0.2">
      <c r="J408" s="457"/>
    </row>
    <row r="409" spans="10:10" x14ac:dyDescent="0.2">
      <c r="J409" s="457"/>
    </row>
    <row r="410" spans="10:10" x14ac:dyDescent="0.2">
      <c r="J410" s="457"/>
    </row>
    <row r="411" spans="10:10" x14ac:dyDescent="0.2">
      <c r="J411" s="457"/>
    </row>
    <row r="412" spans="10:10" x14ac:dyDescent="0.2">
      <c r="J412" s="457"/>
    </row>
    <row r="413" spans="10:10" x14ac:dyDescent="0.2">
      <c r="J413" s="457"/>
    </row>
    <row r="414" spans="10:10" x14ac:dyDescent="0.2">
      <c r="J414" s="457"/>
    </row>
    <row r="415" spans="10:10" x14ac:dyDescent="0.2">
      <c r="J415" s="457"/>
    </row>
    <row r="416" spans="10:10" x14ac:dyDescent="0.2">
      <c r="J416" s="457"/>
    </row>
    <row r="417" spans="10:10" x14ac:dyDescent="0.2">
      <c r="J417" s="457"/>
    </row>
    <row r="418" spans="10:10" x14ac:dyDescent="0.2">
      <c r="J418" s="457"/>
    </row>
    <row r="419" spans="10:10" x14ac:dyDescent="0.2">
      <c r="J419" s="457"/>
    </row>
    <row r="420" spans="10:10" x14ac:dyDescent="0.2">
      <c r="J420" s="457"/>
    </row>
    <row r="421" spans="10:10" x14ac:dyDescent="0.2">
      <c r="J421" s="457"/>
    </row>
    <row r="422" spans="10:10" x14ac:dyDescent="0.2">
      <c r="J422" s="457"/>
    </row>
    <row r="423" spans="10:10" x14ac:dyDescent="0.2">
      <c r="J423" s="457"/>
    </row>
    <row r="424" spans="10:10" x14ac:dyDescent="0.2">
      <c r="J424" s="457"/>
    </row>
    <row r="425" spans="10:10" x14ac:dyDescent="0.2">
      <c r="J425" s="457"/>
    </row>
    <row r="426" spans="10:10" x14ac:dyDescent="0.2">
      <c r="J426" s="457"/>
    </row>
    <row r="427" spans="10:10" x14ac:dyDescent="0.2">
      <c r="J427" s="457"/>
    </row>
    <row r="428" spans="10:10" x14ac:dyDescent="0.2">
      <c r="J428" s="457"/>
    </row>
    <row r="429" spans="10:10" x14ac:dyDescent="0.2">
      <c r="J429" s="457"/>
    </row>
    <row r="430" spans="10:10" x14ac:dyDescent="0.2">
      <c r="J430" s="457"/>
    </row>
    <row r="431" spans="10:10" x14ac:dyDescent="0.2">
      <c r="J431" s="457"/>
    </row>
    <row r="432" spans="10:10" x14ac:dyDescent="0.2">
      <c r="J432" s="457"/>
    </row>
    <row r="433" spans="10:10" x14ac:dyDescent="0.2">
      <c r="J433" s="457"/>
    </row>
    <row r="434" spans="10:10" x14ac:dyDescent="0.2">
      <c r="J434" s="457"/>
    </row>
    <row r="435" spans="10:10" x14ac:dyDescent="0.2">
      <c r="J435" s="457"/>
    </row>
    <row r="436" spans="10:10" x14ac:dyDescent="0.2">
      <c r="J436" s="457"/>
    </row>
    <row r="437" spans="10:10" x14ac:dyDescent="0.2">
      <c r="J437" s="457"/>
    </row>
    <row r="438" spans="10:10" x14ac:dyDescent="0.2">
      <c r="J438" s="457"/>
    </row>
    <row r="439" spans="10:10" x14ac:dyDescent="0.2">
      <c r="J439" s="457"/>
    </row>
    <row r="440" spans="10:10" x14ac:dyDescent="0.2">
      <c r="J440" s="457"/>
    </row>
    <row r="441" spans="10:10" x14ac:dyDescent="0.2">
      <c r="J441" s="457"/>
    </row>
    <row r="442" spans="10:10" x14ac:dyDescent="0.2">
      <c r="J442" s="457"/>
    </row>
    <row r="443" spans="10:10" x14ac:dyDescent="0.2">
      <c r="J443" s="457"/>
    </row>
    <row r="444" spans="10:10" x14ac:dyDescent="0.2">
      <c r="J444" s="457"/>
    </row>
    <row r="445" spans="10:10" x14ac:dyDescent="0.2">
      <c r="J445" s="457"/>
    </row>
    <row r="446" spans="10:10" x14ac:dyDescent="0.2">
      <c r="J446" s="457"/>
    </row>
    <row r="447" spans="10:10" x14ac:dyDescent="0.2">
      <c r="J447" s="457"/>
    </row>
    <row r="448" spans="10:10" x14ac:dyDescent="0.2">
      <c r="J448" s="457"/>
    </row>
    <row r="449" spans="10:10" x14ac:dyDescent="0.2">
      <c r="J449" s="457"/>
    </row>
    <row r="450" spans="10:10" x14ac:dyDescent="0.2">
      <c r="J450" s="457"/>
    </row>
    <row r="451" spans="10:10" x14ac:dyDescent="0.2">
      <c r="J451" s="457"/>
    </row>
    <row r="452" spans="10:10" x14ac:dyDescent="0.2">
      <c r="J452" s="457"/>
    </row>
    <row r="453" spans="10:10" x14ac:dyDescent="0.2">
      <c r="J453" s="457"/>
    </row>
    <row r="454" spans="10:10" x14ac:dyDescent="0.2">
      <c r="J454" s="457"/>
    </row>
    <row r="455" spans="10:10" x14ac:dyDescent="0.2">
      <c r="J455" s="457"/>
    </row>
    <row r="456" spans="10:10" x14ac:dyDescent="0.2">
      <c r="J456" s="457"/>
    </row>
    <row r="457" spans="10:10" x14ac:dyDescent="0.2">
      <c r="J457" s="457"/>
    </row>
    <row r="458" spans="10:10" x14ac:dyDescent="0.2">
      <c r="J458" s="457"/>
    </row>
    <row r="459" spans="10:10" x14ac:dyDescent="0.2">
      <c r="J459" s="457"/>
    </row>
    <row r="460" spans="10:10" x14ac:dyDescent="0.2">
      <c r="J460" s="457"/>
    </row>
    <row r="461" spans="10:10" x14ac:dyDescent="0.2">
      <c r="J461" s="457"/>
    </row>
    <row r="462" spans="10:10" x14ac:dyDescent="0.2">
      <c r="J462" s="457"/>
    </row>
    <row r="463" spans="10:10" x14ac:dyDescent="0.2">
      <c r="J463" s="457"/>
    </row>
    <row r="464" spans="10:10" x14ac:dyDescent="0.2">
      <c r="J464" s="457"/>
    </row>
    <row r="465" spans="10:10" x14ac:dyDescent="0.2">
      <c r="J465" s="457"/>
    </row>
    <row r="466" spans="10:10" x14ac:dyDescent="0.2">
      <c r="J466" s="457"/>
    </row>
    <row r="467" spans="10:10" x14ac:dyDescent="0.2">
      <c r="J467" s="457"/>
    </row>
    <row r="468" spans="10:10" x14ac:dyDescent="0.2">
      <c r="J468" s="457"/>
    </row>
    <row r="469" spans="10:10" x14ac:dyDescent="0.2">
      <c r="J469" s="457"/>
    </row>
    <row r="470" spans="10:10" x14ac:dyDescent="0.2">
      <c r="J470" s="457"/>
    </row>
    <row r="471" spans="10:10" x14ac:dyDescent="0.2">
      <c r="J471" s="457"/>
    </row>
    <row r="472" spans="10:10" x14ac:dyDescent="0.2">
      <c r="J472" s="457"/>
    </row>
    <row r="473" spans="10:10" x14ac:dyDescent="0.2">
      <c r="J473" s="457"/>
    </row>
    <row r="474" spans="10:10" x14ac:dyDescent="0.2">
      <c r="J474" s="457"/>
    </row>
    <row r="475" spans="10:10" x14ac:dyDescent="0.2">
      <c r="J475" s="457"/>
    </row>
    <row r="476" spans="10:10" x14ac:dyDescent="0.2">
      <c r="J476" s="457"/>
    </row>
    <row r="477" spans="10:10" x14ac:dyDescent="0.2">
      <c r="J477" s="457"/>
    </row>
    <row r="478" spans="10:10" x14ac:dyDescent="0.2">
      <c r="J478" s="457"/>
    </row>
    <row r="479" spans="10:10" x14ac:dyDescent="0.2">
      <c r="J479" s="457"/>
    </row>
    <row r="480" spans="10:10" x14ac:dyDescent="0.2">
      <c r="J480" s="457"/>
    </row>
    <row r="481" spans="10:10" x14ac:dyDescent="0.2">
      <c r="J481" s="457"/>
    </row>
    <row r="482" spans="10:10" x14ac:dyDescent="0.2">
      <c r="J482" s="457"/>
    </row>
    <row r="483" spans="10:10" x14ac:dyDescent="0.2">
      <c r="J483" s="457"/>
    </row>
    <row r="484" spans="10:10" x14ac:dyDescent="0.2">
      <c r="J484" s="457"/>
    </row>
    <row r="485" spans="10:10" x14ac:dyDescent="0.2">
      <c r="J485" s="457"/>
    </row>
    <row r="486" spans="10:10" x14ac:dyDescent="0.2">
      <c r="J486" s="457"/>
    </row>
    <row r="487" spans="10:10" x14ac:dyDescent="0.2">
      <c r="J487" s="457"/>
    </row>
    <row r="488" spans="10:10" x14ac:dyDescent="0.2">
      <c r="J488" s="457"/>
    </row>
    <row r="489" spans="10:10" x14ac:dyDescent="0.2">
      <c r="J489" s="457"/>
    </row>
    <row r="490" spans="10:10" x14ac:dyDescent="0.2">
      <c r="J490" s="457"/>
    </row>
    <row r="491" spans="10:10" x14ac:dyDescent="0.2">
      <c r="J491" s="457"/>
    </row>
    <row r="492" spans="10:10" x14ac:dyDescent="0.2">
      <c r="J492" s="457"/>
    </row>
    <row r="493" spans="10:10" x14ac:dyDescent="0.2">
      <c r="J493" s="457"/>
    </row>
    <row r="494" spans="10:10" x14ac:dyDescent="0.2">
      <c r="J494" s="457"/>
    </row>
    <row r="495" spans="10:10" x14ac:dyDescent="0.2">
      <c r="J495" s="457"/>
    </row>
    <row r="496" spans="10:10" x14ac:dyDescent="0.2">
      <c r="J496" s="457"/>
    </row>
    <row r="497" spans="10:10" x14ac:dyDescent="0.2">
      <c r="J497" s="457"/>
    </row>
    <row r="498" spans="10:10" x14ac:dyDescent="0.2">
      <c r="J498" s="457"/>
    </row>
    <row r="499" spans="10:10" x14ac:dyDescent="0.2">
      <c r="J499" s="457"/>
    </row>
    <row r="500" spans="10:10" x14ac:dyDescent="0.2">
      <c r="J500" s="457"/>
    </row>
    <row r="501" spans="10:10" x14ac:dyDescent="0.2">
      <c r="J501" s="457"/>
    </row>
    <row r="502" spans="10:10" x14ac:dyDescent="0.2">
      <c r="J502" s="457"/>
    </row>
    <row r="503" spans="10:10" x14ac:dyDescent="0.2">
      <c r="J503" s="457"/>
    </row>
    <row r="504" spans="10:10" x14ac:dyDescent="0.2">
      <c r="J504" s="457"/>
    </row>
    <row r="505" spans="10:10" x14ac:dyDescent="0.2">
      <c r="J505" s="457"/>
    </row>
    <row r="506" spans="10:10" x14ac:dyDescent="0.2">
      <c r="J506" s="457"/>
    </row>
    <row r="507" spans="10:10" x14ac:dyDescent="0.2">
      <c r="J507" s="457"/>
    </row>
    <row r="508" spans="10:10" x14ac:dyDescent="0.2">
      <c r="J508" s="457"/>
    </row>
    <row r="509" spans="10:10" x14ac:dyDescent="0.2">
      <c r="J509" s="457"/>
    </row>
    <row r="510" spans="10:10" x14ac:dyDescent="0.2">
      <c r="J510" s="457"/>
    </row>
    <row r="511" spans="10:10" x14ac:dyDescent="0.2">
      <c r="J511" s="457"/>
    </row>
    <row r="512" spans="10:10" x14ac:dyDescent="0.2">
      <c r="J512" s="457"/>
    </row>
    <row r="513" spans="10:10" x14ac:dyDescent="0.2">
      <c r="J513" s="457"/>
    </row>
    <row r="514" spans="10:10" x14ac:dyDescent="0.2">
      <c r="J514" s="457"/>
    </row>
    <row r="515" spans="10:10" x14ac:dyDescent="0.2">
      <c r="J515" s="457"/>
    </row>
    <row r="516" spans="10:10" x14ac:dyDescent="0.2">
      <c r="J516" s="457"/>
    </row>
    <row r="517" spans="10:10" x14ac:dyDescent="0.2">
      <c r="J517" s="457"/>
    </row>
    <row r="518" spans="10:10" x14ac:dyDescent="0.2">
      <c r="J518" s="457"/>
    </row>
    <row r="519" spans="10:10" x14ac:dyDescent="0.2">
      <c r="J519" s="457"/>
    </row>
    <row r="520" spans="10:10" x14ac:dyDescent="0.2">
      <c r="J520" s="457"/>
    </row>
    <row r="521" spans="10:10" x14ac:dyDescent="0.2">
      <c r="J521" s="457"/>
    </row>
    <row r="522" spans="10:10" x14ac:dyDescent="0.2">
      <c r="J522" s="457"/>
    </row>
    <row r="523" spans="10:10" x14ac:dyDescent="0.2">
      <c r="J523" s="457"/>
    </row>
    <row r="524" spans="10:10" x14ac:dyDescent="0.2">
      <c r="J524" s="457"/>
    </row>
    <row r="525" spans="10:10" x14ac:dyDescent="0.2">
      <c r="J525" s="457"/>
    </row>
    <row r="526" spans="10:10" x14ac:dyDescent="0.2">
      <c r="J526" s="457"/>
    </row>
    <row r="527" spans="10:10" x14ac:dyDescent="0.2">
      <c r="J527" s="457"/>
    </row>
    <row r="528" spans="10:10" x14ac:dyDescent="0.2">
      <c r="J528" s="457"/>
    </row>
    <row r="529" spans="10:10" x14ac:dyDescent="0.2">
      <c r="J529" s="457"/>
    </row>
    <row r="530" spans="10:10" x14ac:dyDescent="0.2">
      <c r="J530" s="457"/>
    </row>
    <row r="531" spans="10:10" x14ac:dyDescent="0.2">
      <c r="J531" s="457"/>
    </row>
    <row r="532" spans="10:10" x14ac:dyDescent="0.2">
      <c r="J532" s="457"/>
    </row>
    <row r="533" spans="10:10" x14ac:dyDescent="0.2">
      <c r="J533" s="457"/>
    </row>
    <row r="534" spans="10:10" x14ac:dyDescent="0.2">
      <c r="J534" s="457"/>
    </row>
    <row r="535" spans="10:10" x14ac:dyDescent="0.2">
      <c r="J535" s="457"/>
    </row>
    <row r="536" spans="10:10" x14ac:dyDescent="0.2">
      <c r="J536" s="457"/>
    </row>
    <row r="537" spans="10:10" x14ac:dyDescent="0.2">
      <c r="J537" s="457"/>
    </row>
    <row r="538" spans="10:10" x14ac:dyDescent="0.2">
      <c r="J538" s="457"/>
    </row>
    <row r="539" spans="10:10" x14ac:dyDescent="0.2">
      <c r="J539" s="457"/>
    </row>
    <row r="540" spans="10:10" x14ac:dyDescent="0.2">
      <c r="J540" s="457"/>
    </row>
    <row r="541" spans="10:10" x14ac:dyDescent="0.2">
      <c r="J541" s="457"/>
    </row>
    <row r="542" spans="10:10" x14ac:dyDescent="0.2">
      <c r="J542" s="457"/>
    </row>
    <row r="543" spans="10:10" x14ac:dyDescent="0.2">
      <c r="J543" s="457"/>
    </row>
    <row r="544" spans="10:10" x14ac:dyDescent="0.2">
      <c r="J544" s="457"/>
    </row>
    <row r="545" spans="10:10" x14ac:dyDescent="0.2">
      <c r="J545" s="457"/>
    </row>
    <row r="546" spans="10:10" x14ac:dyDescent="0.2">
      <c r="J546" s="457"/>
    </row>
    <row r="547" spans="10:10" x14ac:dyDescent="0.2">
      <c r="J547" s="457"/>
    </row>
    <row r="548" spans="10:10" x14ac:dyDescent="0.2">
      <c r="J548" s="457"/>
    </row>
    <row r="549" spans="10:10" x14ac:dyDescent="0.2">
      <c r="J549" s="457"/>
    </row>
    <row r="550" spans="10:10" x14ac:dyDescent="0.2">
      <c r="J550" s="457"/>
    </row>
    <row r="551" spans="10:10" x14ac:dyDescent="0.2">
      <c r="J551" s="457"/>
    </row>
    <row r="552" spans="10:10" x14ac:dyDescent="0.2">
      <c r="J552" s="457"/>
    </row>
    <row r="553" spans="10:10" x14ac:dyDescent="0.2">
      <c r="J553" s="457"/>
    </row>
    <row r="554" spans="10:10" x14ac:dyDescent="0.2">
      <c r="J554" s="457"/>
    </row>
    <row r="555" spans="10:10" x14ac:dyDescent="0.2">
      <c r="J555" s="457"/>
    </row>
    <row r="556" spans="10:10" x14ac:dyDescent="0.2">
      <c r="J556" s="457"/>
    </row>
    <row r="557" spans="10:10" x14ac:dyDescent="0.2">
      <c r="J557" s="457"/>
    </row>
    <row r="558" spans="10:10" x14ac:dyDescent="0.2">
      <c r="J558" s="457"/>
    </row>
    <row r="559" spans="10:10" x14ac:dyDescent="0.2">
      <c r="J559" s="457"/>
    </row>
    <row r="560" spans="10:10" x14ac:dyDescent="0.2">
      <c r="J560" s="457"/>
    </row>
    <row r="561" spans="10:10" x14ac:dyDescent="0.2">
      <c r="J561" s="457"/>
    </row>
    <row r="562" spans="10:10" x14ac:dyDescent="0.2">
      <c r="J562" s="457"/>
    </row>
    <row r="563" spans="10:10" x14ac:dyDescent="0.2">
      <c r="J563" s="457"/>
    </row>
    <row r="564" spans="10:10" x14ac:dyDescent="0.2">
      <c r="J564" s="457"/>
    </row>
    <row r="565" spans="10:10" x14ac:dyDescent="0.2">
      <c r="J565" s="457"/>
    </row>
    <row r="566" spans="10:10" x14ac:dyDescent="0.2">
      <c r="J566" s="457"/>
    </row>
    <row r="567" spans="10:10" x14ac:dyDescent="0.2">
      <c r="J567" s="457"/>
    </row>
    <row r="568" spans="10:10" x14ac:dyDescent="0.2">
      <c r="J568" s="457"/>
    </row>
    <row r="569" spans="10:10" x14ac:dyDescent="0.2">
      <c r="J569" s="457"/>
    </row>
    <row r="570" spans="10:10" x14ac:dyDescent="0.2">
      <c r="J570" s="457"/>
    </row>
    <row r="571" spans="10:10" x14ac:dyDescent="0.2">
      <c r="J571" s="457"/>
    </row>
    <row r="572" spans="10:10" x14ac:dyDescent="0.2">
      <c r="J572" s="457"/>
    </row>
    <row r="573" spans="10:10" x14ac:dyDescent="0.2">
      <c r="J573" s="457"/>
    </row>
    <row r="574" spans="10:10" x14ac:dyDescent="0.2">
      <c r="J574" s="457"/>
    </row>
    <row r="575" spans="10:10" x14ac:dyDescent="0.2">
      <c r="J575" s="457"/>
    </row>
    <row r="576" spans="10:10" x14ac:dyDescent="0.2">
      <c r="J576" s="457"/>
    </row>
    <row r="577" spans="10:10" x14ac:dyDescent="0.2">
      <c r="J577" s="457"/>
    </row>
    <row r="578" spans="10:10" x14ac:dyDescent="0.2">
      <c r="J578" s="457"/>
    </row>
    <row r="579" spans="10:10" x14ac:dyDescent="0.2">
      <c r="J579" s="457"/>
    </row>
    <row r="580" spans="10:10" x14ac:dyDescent="0.2">
      <c r="J580" s="457"/>
    </row>
    <row r="581" spans="10:10" x14ac:dyDescent="0.2">
      <c r="J581" s="457"/>
    </row>
    <row r="582" spans="10:10" x14ac:dyDescent="0.2">
      <c r="J582" s="457"/>
    </row>
    <row r="583" spans="10:10" x14ac:dyDescent="0.2">
      <c r="J583" s="457"/>
    </row>
    <row r="584" spans="10:10" x14ac:dyDescent="0.2">
      <c r="J584" s="457"/>
    </row>
    <row r="585" spans="10:10" x14ac:dyDescent="0.2">
      <c r="J585" s="457"/>
    </row>
    <row r="586" spans="10:10" x14ac:dyDescent="0.2">
      <c r="J586" s="457"/>
    </row>
    <row r="587" spans="10:10" x14ac:dyDescent="0.2">
      <c r="J587" s="457"/>
    </row>
    <row r="588" spans="10:10" x14ac:dyDescent="0.2">
      <c r="J588" s="457"/>
    </row>
    <row r="589" spans="10:10" x14ac:dyDescent="0.2">
      <c r="J589" s="457"/>
    </row>
    <row r="590" spans="10:10" x14ac:dyDescent="0.2">
      <c r="J590" s="457"/>
    </row>
    <row r="591" spans="10:10" x14ac:dyDescent="0.2">
      <c r="J591" s="457"/>
    </row>
    <row r="592" spans="10:10" x14ac:dyDescent="0.2">
      <c r="J592" s="457"/>
    </row>
    <row r="593" spans="10:10" x14ac:dyDescent="0.2">
      <c r="J593" s="457"/>
    </row>
    <row r="594" spans="10:10" x14ac:dyDescent="0.2">
      <c r="J594" s="457"/>
    </row>
    <row r="595" spans="10:10" x14ac:dyDescent="0.2">
      <c r="J595" s="457"/>
    </row>
    <row r="596" spans="10:10" x14ac:dyDescent="0.2">
      <c r="J596" s="457"/>
    </row>
    <row r="597" spans="10:10" x14ac:dyDescent="0.2">
      <c r="J597" s="457"/>
    </row>
    <row r="598" spans="10:10" x14ac:dyDescent="0.2">
      <c r="J598" s="457"/>
    </row>
    <row r="599" spans="10:10" x14ac:dyDescent="0.2">
      <c r="J599" s="457"/>
    </row>
    <row r="600" spans="10:10" x14ac:dyDescent="0.2">
      <c r="J600" s="457"/>
    </row>
    <row r="601" spans="10:10" x14ac:dyDescent="0.2">
      <c r="J601" s="457"/>
    </row>
    <row r="602" spans="10:10" x14ac:dyDescent="0.2">
      <c r="J602" s="457"/>
    </row>
    <row r="603" spans="10:10" x14ac:dyDescent="0.2">
      <c r="J603" s="457"/>
    </row>
    <row r="604" spans="10:10" x14ac:dyDescent="0.2">
      <c r="J604" s="457"/>
    </row>
    <row r="605" spans="10:10" x14ac:dyDescent="0.2">
      <c r="J605" s="457"/>
    </row>
    <row r="606" spans="10:10" x14ac:dyDescent="0.2">
      <c r="J606" s="457"/>
    </row>
    <row r="607" spans="10:10" x14ac:dyDescent="0.2">
      <c r="J607" s="457"/>
    </row>
    <row r="608" spans="10:10" x14ac:dyDescent="0.2">
      <c r="J608" s="457"/>
    </row>
    <row r="609" spans="10:10" x14ac:dyDescent="0.2">
      <c r="J609" s="457"/>
    </row>
    <row r="610" spans="10:10" x14ac:dyDescent="0.2">
      <c r="J610" s="457"/>
    </row>
    <row r="611" spans="10:10" x14ac:dyDescent="0.2">
      <c r="J611" s="457"/>
    </row>
    <row r="612" spans="10:10" x14ac:dyDescent="0.2">
      <c r="J612" s="457"/>
    </row>
    <row r="613" spans="10:10" x14ac:dyDescent="0.2">
      <c r="J613" s="457"/>
    </row>
    <row r="614" spans="10:10" x14ac:dyDescent="0.2">
      <c r="J614" s="457"/>
    </row>
    <row r="615" spans="10:10" x14ac:dyDescent="0.2">
      <c r="J615" s="457"/>
    </row>
    <row r="616" spans="10:10" x14ac:dyDescent="0.2">
      <c r="J616" s="457"/>
    </row>
    <row r="617" spans="10:10" x14ac:dyDescent="0.2">
      <c r="J617" s="457"/>
    </row>
    <row r="618" spans="10:10" x14ac:dyDescent="0.2">
      <c r="J618" s="457"/>
    </row>
    <row r="619" spans="10:10" x14ac:dyDescent="0.2">
      <c r="J619" s="457"/>
    </row>
    <row r="620" spans="10:10" x14ac:dyDescent="0.2">
      <c r="J620" s="457"/>
    </row>
    <row r="621" spans="10:10" x14ac:dyDescent="0.2">
      <c r="J621" s="457"/>
    </row>
    <row r="622" spans="10:10" x14ac:dyDescent="0.2">
      <c r="J622" s="457"/>
    </row>
    <row r="623" spans="10:10" x14ac:dyDescent="0.2">
      <c r="J623" s="457"/>
    </row>
    <row r="624" spans="10:10" x14ac:dyDescent="0.2">
      <c r="J624" s="457"/>
    </row>
    <row r="625" spans="10:10" x14ac:dyDescent="0.2">
      <c r="J625" s="457"/>
    </row>
    <row r="626" spans="10:10" x14ac:dyDescent="0.2">
      <c r="J626" s="457"/>
    </row>
    <row r="627" spans="10:10" x14ac:dyDescent="0.2">
      <c r="J627" s="457"/>
    </row>
    <row r="628" spans="10:10" x14ac:dyDescent="0.2">
      <c r="J628" s="457"/>
    </row>
    <row r="629" spans="10:10" x14ac:dyDescent="0.2">
      <c r="J629" s="457"/>
    </row>
    <row r="630" spans="10:10" x14ac:dyDescent="0.2">
      <c r="J630" s="457"/>
    </row>
    <row r="631" spans="10:10" x14ac:dyDescent="0.2">
      <c r="J631" s="457"/>
    </row>
    <row r="632" spans="10:10" x14ac:dyDescent="0.2">
      <c r="J632" s="457"/>
    </row>
    <row r="633" spans="10:10" x14ac:dyDescent="0.2">
      <c r="J633" s="457"/>
    </row>
    <row r="634" spans="10:10" x14ac:dyDescent="0.2">
      <c r="J634" s="457"/>
    </row>
    <row r="635" spans="10:10" x14ac:dyDescent="0.2">
      <c r="J635" s="457"/>
    </row>
    <row r="636" spans="10:10" x14ac:dyDescent="0.2">
      <c r="J636" s="457"/>
    </row>
    <row r="637" spans="10:10" x14ac:dyDescent="0.2">
      <c r="J637" s="457"/>
    </row>
    <row r="638" spans="10:10" x14ac:dyDescent="0.2">
      <c r="J638" s="457"/>
    </row>
    <row r="639" spans="10:10" x14ac:dyDescent="0.2">
      <c r="J639" s="457"/>
    </row>
    <row r="640" spans="10:10" x14ac:dyDescent="0.2">
      <c r="J640" s="457"/>
    </row>
    <row r="641" spans="10:10" x14ac:dyDescent="0.2">
      <c r="J641" s="457"/>
    </row>
    <row r="642" spans="10:10" x14ac:dyDescent="0.2">
      <c r="J642" s="457"/>
    </row>
    <row r="643" spans="10:10" x14ac:dyDescent="0.2">
      <c r="J643" s="457"/>
    </row>
    <row r="644" spans="10:10" x14ac:dyDescent="0.2">
      <c r="J644" s="457"/>
    </row>
    <row r="645" spans="10:10" x14ac:dyDescent="0.2">
      <c r="J645" s="457"/>
    </row>
    <row r="646" spans="10:10" x14ac:dyDescent="0.2">
      <c r="J646" s="457"/>
    </row>
  </sheetData>
  <mergeCells count="18">
    <mergeCell ref="B6:J6"/>
    <mergeCell ref="H1:N1"/>
    <mergeCell ref="A2:N2"/>
    <mergeCell ref="B3:J3"/>
    <mergeCell ref="L3:N3"/>
    <mergeCell ref="B4:J4"/>
    <mergeCell ref="M9:N10"/>
    <mergeCell ref="C10:E10"/>
    <mergeCell ref="F10:G10"/>
    <mergeCell ref="H10:I10"/>
    <mergeCell ref="J10:J11"/>
    <mergeCell ref="B7:J7"/>
    <mergeCell ref="A9:A11"/>
    <mergeCell ref="B9:B11"/>
    <mergeCell ref="C9:I9"/>
    <mergeCell ref="J9:L9"/>
    <mergeCell ref="K10:K11"/>
    <mergeCell ref="L10:L11"/>
  </mergeCells>
  <printOptions horizontalCentered="1"/>
  <pageMargins left="0" right="0" top="0" bottom="0" header="0.31496062992125984" footer="0.31496062992125984"/>
  <pageSetup paperSize="9" scale="74" fitToHeight="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H27"/>
  <sheetViews>
    <sheetView tabSelected="1" topLeftCell="A4" workbookViewId="0">
      <selection activeCell="D11" sqref="D11:D26"/>
    </sheetView>
  </sheetViews>
  <sheetFormatPr defaultColWidth="9.140625" defaultRowHeight="12.75" x14ac:dyDescent="0.2"/>
  <cols>
    <col min="1" max="1" width="44.28515625" style="115" customWidth="1"/>
    <col min="2" max="2" width="20.85546875" style="115" customWidth="1"/>
    <col min="3" max="3" width="9.140625" style="115" customWidth="1"/>
    <col min="4" max="4" width="17.28515625" style="115" customWidth="1"/>
    <col min="5" max="5" width="56.7109375" style="115" customWidth="1"/>
    <col min="6" max="6" width="51" style="115" customWidth="1"/>
    <col min="7" max="16384" width="9.140625" style="115"/>
  </cols>
  <sheetData>
    <row r="1" spans="1:8" ht="12.75" customHeight="1" x14ac:dyDescent="0.2">
      <c r="C1" s="963" t="s">
        <v>1022</v>
      </c>
      <c r="D1" s="963"/>
      <c r="E1" s="963"/>
      <c r="F1" s="272" t="s">
        <v>70</v>
      </c>
      <c r="G1" s="273">
        <v>27250</v>
      </c>
      <c r="H1" s="273">
        <v>337020</v>
      </c>
    </row>
    <row r="2" spans="1:8" ht="35.450000000000003" customHeight="1" x14ac:dyDescent="0.2">
      <c r="A2" s="965" t="s">
        <v>1333</v>
      </c>
      <c r="B2" s="965"/>
      <c r="C2" s="965"/>
      <c r="D2" s="965"/>
      <c r="E2" s="1235"/>
      <c r="F2" s="272" t="s">
        <v>71</v>
      </c>
      <c r="G2" s="273">
        <v>29722</v>
      </c>
      <c r="H2" s="273">
        <v>155337</v>
      </c>
    </row>
    <row r="3" spans="1:8" ht="6.75" customHeight="1" x14ac:dyDescent="0.2">
      <c r="A3" s="121"/>
      <c r="B3" s="121"/>
      <c r="C3" s="121"/>
      <c r="D3" s="121"/>
      <c r="E3" s="355"/>
      <c r="F3" s="272" t="s">
        <v>72</v>
      </c>
      <c r="G3" s="273">
        <v>31037</v>
      </c>
      <c r="H3" s="273">
        <v>3074527</v>
      </c>
    </row>
    <row r="4" spans="1:8" ht="22.15" customHeight="1" x14ac:dyDescent="0.2">
      <c r="A4" s="974" t="s">
        <v>1317</v>
      </c>
      <c r="B4" s="1236"/>
      <c r="C4" s="1236"/>
      <c r="D4" s="1236"/>
      <c r="E4" s="1236"/>
      <c r="F4" s="272"/>
      <c r="G4" s="273"/>
      <c r="H4" s="273"/>
    </row>
    <row r="5" spans="1:8" s="117" customFormat="1" ht="12" customHeight="1" x14ac:dyDescent="0.2">
      <c r="A5" s="975" t="s">
        <v>1063</v>
      </c>
      <c r="B5" s="975"/>
      <c r="C5" s="975"/>
      <c r="D5" s="975"/>
      <c r="E5" s="1133"/>
      <c r="F5" s="353" t="s">
        <v>74</v>
      </c>
      <c r="G5" s="356">
        <v>26374</v>
      </c>
      <c r="H5" s="356">
        <v>1617160</v>
      </c>
    </row>
    <row r="6" spans="1:8" s="182" customFormat="1" x14ac:dyDescent="0.2">
      <c r="A6" s="118"/>
      <c r="B6" s="118"/>
      <c r="C6" s="118"/>
      <c r="D6" s="118"/>
      <c r="E6" s="357"/>
      <c r="F6" s="427" t="s">
        <v>75</v>
      </c>
      <c r="G6" s="673">
        <v>27300</v>
      </c>
      <c r="H6" s="673">
        <v>210906</v>
      </c>
    </row>
    <row r="7" spans="1:8" s="339" customFormat="1" x14ac:dyDescent="0.2">
      <c r="A7" s="1100"/>
      <c r="B7" s="1100"/>
      <c r="C7" s="1100"/>
      <c r="D7" s="1100"/>
      <c r="E7" s="1046"/>
      <c r="F7" s="272" t="s">
        <v>77</v>
      </c>
      <c r="G7" s="273">
        <v>24921</v>
      </c>
      <c r="H7" s="273">
        <v>213622</v>
      </c>
    </row>
    <row r="8" spans="1:8" ht="10.5" customHeight="1" thickBot="1" x14ac:dyDescent="0.25">
      <c r="A8" s="117"/>
      <c r="B8" s="118"/>
      <c r="C8" s="118"/>
      <c r="D8" s="118"/>
      <c r="E8" s="118"/>
      <c r="F8" s="272" t="s">
        <v>81</v>
      </c>
      <c r="G8" s="273">
        <v>26700</v>
      </c>
      <c r="H8" s="273">
        <v>552779</v>
      </c>
    </row>
    <row r="9" spans="1:8" ht="29.25" customHeight="1" x14ac:dyDescent="0.2">
      <c r="A9" s="1197" t="s">
        <v>1039</v>
      </c>
      <c r="B9" s="1095"/>
      <c r="C9" s="674" t="s">
        <v>753</v>
      </c>
      <c r="D9" s="675" t="s">
        <v>1040</v>
      </c>
      <c r="E9" s="125" t="s">
        <v>1041</v>
      </c>
      <c r="F9" s="272" t="s">
        <v>82</v>
      </c>
      <c r="G9" s="273">
        <v>26276</v>
      </c>
      <c r="H9" s="273">
        <v>648917</v>
      </c>
    </row>
    <row r="10" spans="1:8" ht="13.5" thickBot="1" x14ac:dyDescent="0.25">
      <c r="A10" s="1198">
        <v>1</v>
      </c>
      <c r="B10" s="1199"/>
      <c r="C10" s="148">
        <v>2</v>
      </c>
      <c r="D10" s="148">
        <v>3</v>
      </c>
      <c r="E10" s="151">
        <v>4</v>
      </c>
      <c r="F10" s="272" t="s">
        <v>83</v>
      </c>
      <c r="G10" s="273">
        <v>80008</v>
      </c>
      <c r="H10" s="273">
        <v>614724</v>
      </c>
    </row>
    <row r="11" spans="1:8" x14ac:dyDescent="0.2">
      <c r="A11" s="1233" t="s">
        <v>1042</v>
      </c>
      <c r="B11" s="1234"/>
      <c r="C11" s="676" t="s">
        <v>781</v>
      </c>
      <c r="D11" s="677"/>
      <c r="E11" s="678"/>
      <c r="F11" s="272" t="s">
        <v>84</v>
      </c>
      <c r="G11" s="273">
        <v>27254</v>
      </c>
      <c r="H11" s="273">
        <v>519790</v>
      </c>
    </row>
    <row r="12" spans="1:8" x14ac:dyDescent="0.2">
      <c r="A12" s="1229" t="s">
        <v>1043</v>
      </c>
      <c r="B12" s="1230"/>
      <c r="C12" s="679"/>
      <c r="D12" s="680"/>
      <c r="E12" s="681"/>
      <c r="F12" s="272" t="s">
        <v>85</v>
      </c>
      <c r="G12" s="273">
        <v>36547</v>
      </c>
      <c r="H12" s="273">
        <v>2932564</v>
      </c>
    </row>
    <row r="13" spans="1:8" ht="25.5" x14ac:dyDescent="0.2">
      <c r="A13" s="1227" t="s">
        <v>1100</v>
      </c>
      <c r="B13" s="1228"/>
      <c r="C13" s="367" t="s">
        <v>782</v>
      </c>
      <c r="D13" s="682"/>
      <c r="E13" s="683" t="s">
        <v>1116</v>
      </c>
      <c r="F13" s="272" t="s">
        <v>88</v>
      </c>
      <c r="G13" s="273">
        <v>37546</v>
      </c>
      <c r="H13" s="273">
        <v>397366</v>
      </c>
    </row>
    <row r="14" spans="1:8" x14ac:dyDescent="0.2">
      <c r="A14" s="1227" t="s">
        <v>1224</v>
      </c>
      <c r="B14" s="1228"/>
      <c r="C14" s="367" t="s">
        <v>783</v>
      </c>
      <c r="D14" s="682"/>
      <c r="E14" s="683"/>
      <c r="F14" s="272" t="s">
        <v>89</v>
      </c>
      <c r="G14" s="273">
        <v>26120</v>
      </c>
      <c r="H14" s="273">
        <v>664429</v>
      </c>
    </row>
    <row r="15" spans="1:8" ht="27" customHeight="1" x14ac:dyDescent="0.2">
      <c r="A15" s="1227" t="s">
        <v>1225</v>
      </c>
      <c r="B15" s="1228"/>
      <c r="C15" s="367" t="s">
        <v>784</v>
      </c>
      <c r="D15" s="682"/>
      <c r="E15" s="683"/>
      <c r="F15" s="272"/>
      <c r="G15" s="273"/>
      <c r="H15" s="273"/>
    </row>
    <row r="16" spans="1:8" ht="23.25" customHeight="1" x14ac:dyDescent="0.2">
      <c r="A16" s="1227" t="s">
        <v>1290</v>
      </c>
      <c r="B16" s="1228"/>
      <c r="C16" s="367" t="s">
        <v>785</v>
      </c>
      <c r="D16" s="682"/>
      <c r="E16" s="683"/>
      <c r="F16" s="272"/>
      <c r="G16" s="273"/>
      <c r="H16" s="273"/>
    </row>
    <row r="17" spans="1:8" ht="23.25" customHeight="1" x14ac:dyDescent="0.2">
      <c r="A17" s="1227" t="s">
        <v>1099</v>
      </c>
      <c r="B17" s="1228"/>
      <c r="C17" s="367" t="s">
        <v>786</v>
      </c>
      <c r="D17" s="682"/>
      <c r="E17" s="683" t="s">
        <v>1115</v>
      </c>
      <c r="F17" s="272"/>
      <c r="G17" s="273"/>
      <c r="H17" s="273"/>
    </row>
    <row r="18" spans="1:8" ht="24.75" customHeight="1" thickBot="1" x14ac:dyDescent="0.25">
      <c r="A18" s="1227"/>
      <c r="B18" s="1228"/>
      <c r="C18" s="367" t="s">
        <v>787</v>
      </c>
      <c r="D18" s="682"/>
      <c r="E18" s="683"/>
      <c r="F18" s="272" t="s">
        <v>90</v>
      </c>
      <c r="G18" s="273">
        <v>26517</v>
      </c>
      <c r="H18" s="273">
        <v>976947</v>
      </c>
    </row>
    <row r="19" spans="1:8" x14ac:dyDescent="0.2">
      <c r="A19" s="1233" t="s">
        <v>1044</v>
      </c>
      <c r="B19" s="1234"/>
      <c r="C19" s="676" t="s">
        <v>791</v>
      </c>
      <c r="D19" s="677"/>
      <c r="E19" s="678"/>
      <c r="F19" s="272" t="s">
        <v>91</v>
      </c>
      <c r="G19" s="273">
        <v>24280</v>
      </c>
      <c r="H19" s="273">
        <v>1904622</v>
      </c>
    </row>
    <row r="20" spans="1:8" x14ac:dyDescent="0.2">
      <c r="A20" s="1229" t="s">
        <v>1043</v>
      </c>
      <c r="B20" s="1230"/>
      <c r="C20" s="679"/>
      <c r="D20" s="680"/>
      <c r="E20" s="681"/>
      <c r="F20" s="272" t="s">
        <v>92</v>
      </c>
      <c r="G20" s="273">
        <v>32102</v>
      </c>
      <c r="H20" s="273">
        <v>3981055</v>
      </c>
    </row>
    <row r="21" spans="1:8" x14ac:dyDescent="0.2">
      <c r="A21" s="1227" t="s">
        <v>1226</v>
      </c>
      <c r="B21" s="1228"/>
      <c r="C21" s="367" t="s">
        <v>792</v>
      </c>
      <c r="D21" s="682"/>
      <c r="E21" s="683"/>
      <c r="F21" s="272" t="s">
        <v>93</v>
      </c>
      <c r="G21" s="273">
        <v>43008</v>
      </c>
      <c r="H21" s="273">
        <v>2139877</v>
      </c>
    </row>
    <row r="22" spans="1:8" x14ac:dyDescent="0.2">
      <c r="A22" s="1227"/>
      <c r="B22" s="1228"/>
      <c r="C22" s="367" t="s">
        <v>793</v>
      </c>
      <c r="D22" s="682"/>
      <c r="E22" s="683"/>
      <c r="F22" s="272" t="s">
        <v>94</v>
      </c>
      <c r="G22" s="273">
        <v>40735</v>
      </c>
      <c r="H22" s="273">
        <v>1493130</v>
      </c>
    </row>
    <row r="23" spans="1:8" x14ac:dyDescent="0.2">
      <c r="A23" s="1227"/>
      <c r="B23" s="1228"/>
      <c r="C23" s="367" t="s">
        <v>794</v>
      </c>
      <c r="D23" s="682"/>
      <c r="E23" s="683"/>
      <c r="F23" s="272" t="s">
        <v>95</v>
      </c>
      <c r="G23" s="273">
        <v>28677</v>
      </c>
      <c r="H23" s="273">
        <v>1957619</v>
      </c>
    </row>
    <row r="24" spans="1:8" x14ac:dyDescent="0.2">
      <c r="A24" s="1227"/>
      <c r="B24" s="1228"/>
      <c r="C24" s="367" t="s">
        <v>795</v>
      </c>
      <c r="D24" s="682"/>
      <c r="E24" s="683"/>
      <c r="F24" s="272" t="s">
        <v>96</v>
      </c>
      <c r="G24" s="273">
        <v>45750</v>
      </c>
      <c r="H24" s="273">
        <v>1025799</v>
      </c>
    </row>
    <row r="25" spans="1:8" ht="13.5" thickBot="1" x14ac:dyDescent="0.25">
      <c r="A25" s="1227"/>
      <c r="B25" s="1228"/>
      <c r="C25" s="367" t="s">
        <v>797</v>
      </c>
      <c r="D25" s="682"/>
      <c r="E25" s="683"/>
      <c r="F25" s="272" t="s">
        <v>97</v>
      </c>
      <c r="G25" s="273">
        <v>40631</v>
      </c>
      <c r="H25" s="273">
        <v>639378</v>
      </c>
    </row>
    <row r="26" spans="1:8" ht="13.5" thickBot="1" x14ac:dyDescent="0.25">
      <c r="A26" s="1231" t="s">
        <v>1074</v>
      </c>
      <c r="B26" s="1232"/>
      <c r="C26" s="397" t="s">
        <v>802</v>
      </c>
      <c r="D26" s="684"/>
      <c r="E26" s="685"/>
      <c r="F26" s="272" t="s">
        <v>102</v>
      </c>
      <c r="G26" s="273">
        <v>27398</v>
      </c>
      <c r="H26" s="273">
        <v>1177255</v>
      </c>
    </row>
    <row r="27" spans="1:8" x14ac:dyDescent="0.2">
      <c r="A27" s="456"/>
      <c r="B27" s="456"/>
      <c r="C27" s="456"/>
      <c r="D27" s="456"/>
      <c r="E27" s="456"/>
      <c r="F27" s="272" t="s">
        <v>103</v>
      </c>
      <c r="G27" s="273">
        <v>31059</v>
      </c>
      <c r="H27" s="273">
        <v>1940106</v>
      </c>
    </row>
  </sheetData>
  <mergeCells count="23">
    <mergeCell ref="A7:E7"/>
    <mergeCell ref="A9:B9"/>
    <mergeCell ref="A10:B10"/>
    <mergeCell ref="A11:B11"/>
    <mergeCell ref="C1:E1"/>
    <mergeCell ref="A2:E2"/>
    <mergeCell ref="A4:E4"/>
    <mergeCell ref="A5:E5"/>
    <mergeCell ref="A24:B24"/>
    <mergeCell ref="A25:B25"/>
    <mergeCell ref="A12:B12"/>
    <mergeCell ref="A26:B26"/>
    <mergeCell ref="A13:B13"/>
    <mergeCell ref="A14:B14"/>
    <mergeCell ref="A18:B18"/>
    <mergeCell ref="A19:B19"/>
    <mergeCell ref="A20:B20"/>
    <mergeCell ref="A22:B22"/>
    <mergeCell ref="A23:B23"/>
    <mergeCell ref="A15:B15"/>
    <mergeCell ref="A16:B16"/>
    <mergeCell ref="A21:B21"/>
    <mergeCell ref="A17:B17"/>
  </mergeCells>
  <phoneticPr fontId="49" type="noConversion"/>
  <pageMargins left="0.25" right="0.25" top="0.75" bottom="0.75" header="0.3" footer="0.3"/>
  <pageSetup paperSize="9" scale="98" orientation="landscape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V643"/>
  <sheetViews>
    <sheetView workbookViewId="0">
      <selection activeCell="G3" sqref="G3"/>
    </sheetView>
  </sheetViews>
  <sheetFormatPr defaultColWidth="9.140625" defaultRowHeight="12.75" x14ac:dyDescent="0.2"/>
  <cols>
    <col min="1" max="1" width="43.140625" style="1" customWidth="1"/>
    <col min="2" max="2" width="6" style="1" customWidth="1"/>
    <col min="3" max="3" width="11.85546875" style="1" customWidth="1"/>
    <col min="4" max="5" width="10.7109375" style="1" customWidth="1"/>
    <col min="6" max="6" width="11.85546875" style="1" customWidth="1"/>
    <col min="7" max="7" width="14.5703125" style="1" customWidth="1"/>
    <col min="8" max="8" width="11.85546875" style="1" customWidth="1"/>
    <col min="9" max="9" width="61.28515625" style="53" customWidth="1"/>
    <col min="10" max="10" width="14.5703125" style="1" customWidth="1"/>
    <col min="11" max="16384" width="9.140625" style="1"/>
  </cols>
  <sheetData>
    <row r="1" spans="1:22" x14ac:dyDescent="0.2">
      <c r="E1" s="963" t="s">
        <v>164</v>
      </c>
      <c r="F1" s="963"/>
      <c r="G1" s="36"/>
      <c r="H1" s="36"/>
      <c r="I1" s="50" t="s">
        <v>70</v>
      </c>
      <c r="J1" s="37">
        <v>27250</v>
      </c>
      <c r="K1" s="37">
        <v>337020</v>
      </c>
    </row>
    <row r="2" spans="1:22" ht="40.5" customHeight="1" x14ac:dyDescent="0.2">
      <c r="A2" s="965" t="s">
        <v>160</v>
      </c>
      <c r="B2" s="965"/>
      <c r="C2" s="965"/>
      <c r="D2" s="965"/>
      <c r="E2" s="965"/>
      <c r="F2" s="965"/>
      <c r="G2" s="55"/>
      <c r="H2" s="55"/>
      <c r="I2" s="51" t="s">
        <v>71</v>
      </c>
      <c r="J2" s="38">
        <v>29722</v>
      </c>
      <c r="K2" s="37">
        <v>155337</v>
      </c>
    </row>
    <row r="3" spans="1:22" ht="18.75" customHeight="1" x14ac:dyDescent="0.2">
      <c r="A3" s="962"/>
      <c r="B3" s="962"/>
      <c r="C3" s="962"/>
      <c r="D3" s="962"/>
      <c r="E3" s="962"/>
      <c r="F3" s="962"/>
      <c r="G3" s="55"/>
      <c r="H3" s="55"/>
      <c r="I3" s="51" t="s">
        <v>72</v>
      </c>
      <c r="J3" s="37">
        <v>31037</v>
      </c>
      <c r="K3" s="37">
        <v>3074527</v>
      </c>
    </row>
    <row r="4" spans="1:22" s="2" customFormat="1" ht="14.25" x14ac:dyDescent="0.2">
      <c r="A4" s="951" t="s">
        <v>0</v>
      </c>
      <c r="B4" s="951"/>
      <c r="C4" s="951"/>
      <c r="D4" s="951"/>
      <c r="E4" s="951"/>
      <c r="F4" s="951"/>
      <c r="G4" s="55"/>
      <c r="H4" s="55"/>
      <c r="I4" s="52" t="s">
        <v>73</v>
      </c>
      <c r="J4" s="39">
        <v>37489</v>
      </c>
      <c r="K4" s="39">
        <v>716173</v>
      </c>
    </row>
    <row r="5" spans="1:22" s="2" customFormat="1" ht="7.5" customHeight="1" x14ac:dyDescent="0.2">
      <c r="A5" s="54"/>
      <c r="B5" s="54"/>
      <c r="C5" s="54"/>
      <c r="D5" s="54"/>
      <c r="E5" s="54"/>
      <c r="F5" s="54"/>
      <c r="G5" s="55"/>
      <c r="H5" s="55"/>
      <c r="I5" s="52" t="s">
        <v>74</v>
      </c>
      <c r="J5" s="39">
        <v>26374</v>
      </c>
      <c r="K5" s="39">
        <v>1617160</v>
      </c>
    </row>
    <row r="6" spans="1:22" s="4" customFormat="1" ht="16.5" customHeight="1" x14ac:dyDescent="0.2">
      <c r="A6" s="964" t="s">
        <v>165</v>
      </c>
      <c r="B6" s="964"/>
      <c r="C6" s="964"/>
      <c r="D6" s="964"/>
      <c r="E6" s="964"/>
      <c r="F6" s="964"/>
      <c r="G6" s="55"/>
      <c r="H6" s="55"/>
      <c r="I6" s="50" t="s">
        <v>75</v>
      </c>
      <c r="J6" s="37">
        <v>27300</v>
      </c>
      <c r="K6" s="37">
        <v>210906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s="5" customFormat="1" ht="13.5" customHeight="1" x14ac:dyDescent="0.2">
      <c r="A7" s="951"/>
      <c r="B7" s="951"/>
      <c r="C7" s="951"/>
      <c r="D7" s="951"/>
      <c r="E7" s="951"/>
      <c r="F7" s="951"/>
      <c r="G7" s="55"/>
      <c r="H7" s="55"/>
      <c r="I7" s="50" t="s">
        <v>76</v>
      </c>
      <c r="J7" s="37">
        <v>24267</v>
      </c>
      <c r="K7" s="37">
        <v>532478</v>
      </c>
    </row>
    <row r="8" spans="1:22" s="5" customFormat="1" ht="6.75" customHeight="1" thickBot="1" x14ac:dyDescent="0.25">
      <c r="A8" s="2"/>
      <c r="B8" s="2"/>
      <c r="C8" s="2"/>
      <c r="D8" s="2"/>
      <c r="E8" s="2"/>
      <c r="F8" s="2"/>
      <c r="G8" s="55"/>
      <c r="H8" s="55"/>
      <c r="I8" s="50" t="s">
        <v>77</v>
      </c>
      <c r="J8" s="37">
        <v>24921</v>
      </c>
      <c r="K8" s="37">
        <v>213622</v>
      </c>
    </row>
    <row r="9" spans="1:22" s="7" customFormat="1" ht="37.5" customHeight="1" x14ac:dyDescent="0.2">
      <c r="A9" s="968" t="s">
        <v>1</v>
      </c>
      <c r="B9" s="966" t="s">
        <v>2</v>
      </c>
      <c r="C9" s="954" t="s">
        <v>161</v>
      </c>
      <c r="D9" s="954"/>
      <c r="E9" s="954"/>
      <c r="F9" s="954"/>
      <c r="G9" s="961" t="s">
        <v>163</v>
      </c>
      <c r="H9" s="959" t="s">
        <v>162</v>
      </c>
      <c r="I9" s="52" t="s">
        <v>78</v>
      </c>
      <c r="J9" s="39">
        <v>25857</v>
      </c>
      <c r="K9" s="39">
        <v>309246</v>
      </c>
    </row>
    <row r="10" spans="1:22" ht="15.75" customHeight="1" x14ac:dyDescent="0.2">
      <c r="A10" s="969"/>
      <c r="B10" s="967"/>
      <c r="C10" s="952" t="s">
        <v>159</v>
      </c>
      <c r="D10" s="952" t="s">
        <v>8</v>
      </c>
      <c r="E10" s="952"/>
      <c r="F10" s="952"/>
      <c r="G10" s="952"/>
      <c r="H10" s="960"/>
      <c r="I10" s="50" t="s">
        <v>79</v>
      </c>
      <c r="J10" s="37">
        <v>35726</v>
      </c>
      <c r="K10" s="37">
        <v>542345</v>
      </c>
    </row>
    <row r="11" spans="1:22" ht="53.25" customHeight="1" x14ac:dyDescent="0.2">
      <c r="A11" s="969"/>
      <c r="B11" s="967"/>
      <c r="C11" s="955"/>
      <c r="D11" s="6" t="s">
        <v>3</v>
      </c>
      <c r="E11" s="6" t="s">
        <v>4</v>
      </c>
      <c r="F11" s="6" t="s">
        <v>5</v>
      </c>
      <c r="G11" s="952"/>
      <c r="H11" s="960"/>
      <c r="I11" s="50" t="s">
        <v>80</v>
      </c>
      <c r="J11" s="37">
        <v>49734</v>
      </c>
      <c r="K11" s="37">
        <v>704327</v>
      </c>
    </row>
    <row r="12" spans="1:22" ht="13.5" thickBot="1" x14ac:dyDescent="0.25">
      <c r="A12" s="14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65">
        <v>8</v>
      </c>
      <c r="I12" s="50" t="s">
        <v>81</v>
      </c>
      <c r="J12" s="37">
        <v>26700</v>
      </c>
      <c r="K12" s="37">
        <v>552779</v>
      </c>
    </row>
    <row r="13" spans="1:22" ht="27" customHeight="1" x14ac:dyDescent="0.2">
      <c r="A13" s="16" t="s">
        <v>6</v>
      </c>
      <c r="B13" s="17" t="s">
        <v>7</v>
      </c>
      <c r="C13" s="42">
        <f>ROUND(SUM(C15:C17),1)</f>
        <v>0</v>
      </c>
      <c r="D13" s="42">
        <f>ROUND(SUM(D15:D17),1)</f>
        <v>0</v>
      </c>
      <c r="E13" s="42">
        <f>ROUND(SUM(E15:E17),1)</f>
        <v>0</v>
      </c>
      <c r="F13" s="42">
        <f>ROUND(SUM(F15:F16),1)</f>
        <v>0</v>
      </c>
      <c r="G13" s="42">
        <f>ROUND(SUM(G15:G17),1)</f>
        <v>0</v>
      </c>
      <c r="H13" s="67">
        <f>IF(G13=0,0,ROUND(100*C13/G13,1))</f>
        <v>0</v>
      </c>
      <c r="I13" s="50" t="s">
        <v>82</v>
      </c>
      <c r="J13" s="37">
        <v>26276</v>
      </c>
      <c r="K13" s="37">
        <v>648917</v>
      </c>
    </row>
    <row r="14" spans="1:22" ht="14.25" x14ac:dyDescent="0.2">
      <c r="A14" s="18" t="s">
        <v>8</v>
      </c>
      <c r="B14" s="8"/>
      <c r="C14" s="9"/>
      <c r="D14" s="9"/>
      <c r="E14" s="9"/>
      <c r="F14" s="9"/>
      <c r="G14" s="56"/>
      <c r="H14" s="59"/>
      <c r="I14" s="50" t="s">
        <v>83</v>
      </c>
      <c r="J14" s="37">
        <v>80008</v>
      </c>
      <c r="K14" s="37">
        <v>614724</v>
      </c>
    </row>
    <row r="15" spans="1:22" ht="38.25" x14ac:dyDescent="0.2">
      <c r="A15" s="19" t="s">
        <v>9</v>
      </c>
      <c r="B15" s="8" t="s">
        <v>10</v>
      </c>
      <c r="C15" s="43">
        <f>ROUND(SUM(D15:F15),1)</f>
        <v>0</v>
      </c>
      <c r="D15" s="75"/>
      <c r="E15" s="75"/>
      <c r="F15" s="75"/>
      <c r="G15" s="76"/>
      <c r="H15" s="68">
        <f>IF(G15=0,0,ROUND(100*C15/G15,1))</f>
        <v>0</v>
      </c>
      <c r="I15" s="50" t="s">
        <v>84</v>
      </c>
      <c r="J15" s="37">
        <v>27254</v>
      </c>
      <c r="K15" s="37">
        <v>519790</v>
      </c>
    </row>
    <row r="16" spans="1:22" ht="25.5" x14ac:dyDescent="0.2">
      <c r="A16" s="19" t="s">
        <v>11</v>
      </c>
      <c r="B16" s="8" t="s">
        <v>12</v>
      </c>
      <c r="C16" s="43">
        <f>ROUND(SUM(D16:F16),1)</f>
        <v>0</v>
      </c>
      <c r="D16" s="75"/>
      <c r="E16" s="75"/>
      <c r="F16" s="75"/>
      <c r="G16" s="76"/>
      <c r="H16" s="68">
        <f>IF(G16=0,0,ROUND(100*C16/G16,1))</f>
        <v>0</v>
      </c>
      <c r="I16" s="50" t="s">
        <v>85</v>
      </c>
      <c r="J16" s="37">
        <v>36547</v>
      </c>
      <c r="K16" s="37">
        <v>2932564</v>
      </c>
    </row>
    <row r="17" spans="1:11" ht="14.25" customHeight="1" thickBot="1" x14ac:dyDescent="0.25">
      <c r="A17" s="20" t="s">
        <v>13</v>
      </c>
      <c r="B17" s="21" t="s">
        <v>14</v>
      </c>
      <c r="C17" s="44">
        <f>ROUND(SUM(D17:E17),1)</f>
        <v>0</v>
      </c>
      <c r="D17" s="77"/>
      <c r="E17" s="77"/>
      <c r="F17" s="22" t="s">
        <v>15</v>
      </c>
      <c r="G17" s="78"/>
      <c r="H17" s="69">
        <f>IF(G17=0,0,ROUND(100*C17/G17,1))</f>
        <v>0</v>
      </c>
      <c r="I17" s="50" t="s">
        <v>86</v>
      </c>
      <c r="J17" s="37">
        <v>38172</v>
      </c>
      <c r="K17" s="37">
        <v>179864</v>
      </c>
    </row>
    <row r="18" spans="1:11" ht="15.75" thickBot="1" x14ac:dyDescent="0.25">
      <c r="A18" s="60" t="s">
        <v>16</v>
      </c>
      <c r="B18" s="61" t="s">
        <v>17</v>
      </c>
      <c r="C18" s="62">
        <f>ROUND(SUM(D18:E18),1)</f>
        <v>0</v>
      </c>
      <c r="D18" s="79"/>
      <c r="E18" s="79"/>
      <c r="F18" s="63" t="s">
        <v>15</v>
      </c>
      <c r="G18" s="80"/>
      <c r="H18" s="66">
        <f>IF(G18=0,0,ROUND(100*C18/G18,1))</f>
        <v>0</v>
      </c>
      <c r="I18" s="50" t="s">
        <v>87</v>
      </c>
      <c r="J18" s="37">
        <v>29333</v>
      </c>
      <c r="K18" s="37">
        <v>1205013</v>
      </c>
    </row>
    <row r="19" spans="1:11" ht="18.75" customHeight="1" x14ac:dyDescent="0.2">
      <c r="A19" s="49" t="s">
        <v>18</v>
      </c>
      <c r="B19" s="31" t="s">
        <v>157</v>
      </c>
      <c r="C19" s="42">
        <f>ROUND(SUM(D19:F19),1)</f>
        <v>0</v>
      </c>
      <c r="D19" s="42">
        <f>D23</f>
        <v>0</v>
      </c>
      <c r="E19" s="42">
        <f>E23</f>
        <v>0</v>
      </c>
      <c r="F19" s="42">
        <f>F21+F22+F23</f>
        <v>0</v>
      </c>
      <c r="G19" s="72">
        <f>G21+G22+G23</f>
        <v>0</v>
      </c>
      <c r="H19" s="67">
        <f>IF(G19=0,0,ROUND(100*C19/G19,1))</f>
        <v>0</v>
      </c>
      <c r="I19" s="50" t="s">
        <v>88</v>
      </c>
      <c r="J19" s="37">
        <v>37546</v>
      </c>
      <c r="K19" s="37">
        <v>397366</v>
      </c>
    </row>
    <row r="20" spans="1:11" ht="15" x14ac:dyDescent="0.2">
      <c r="A20" s="18" t="s">
        <v>8</v>
      </c>
      <c r="B20" s="8"/>
      <c r="C20" s="9"/>
      <c r="D20" s="9"/>
      <c r="E20" s="9"/>
      <c r="F20" s="9"/>
      <c r="G20" s="73"/>
      <c r="H20" s="59"/>
      <c r="I20" s="50" t="s">
        <v>89</v>
      </c>
      <c r="J20" s="37">
        <v>26120</v>
      </c>
      <c r="K20" s="37">
        <v>664429</v>
      </c>
    </row>
    <row r="21" spans="1:11" ht="33.75" customHeight="1" x14ac:dyDescent="0.2">
      <c r="A21" s="48" t="s">
        <v>68</v>
      </c>
      <c r="B21" s="35" t="s">
        <v>158</v>
      </c>
      <c r="C21" s="43">
        <f>ROUND(SUM(F21),1)</f>
        <v>0</v>
      </c>
      <c r="D21" s="10" t="s">
        <v>15</v>
      </c>
      <c r="E21" s="10" t="s">
        <v>15</v>
      </c>
      <c r="F21" s="75"/>
      <c r="G21" s="76"/>
      <c r="H21" s="68">
        <f>IF(G21=0,0,ROUND(100*C21/G21,1))</f>
        <v>0</v>
      </c>
      <c r="I21" s="50" t="s">
        <v>90</v>
      </c>
      <c r="J21" s="37">
        <v>26517</v>
      </c>
      <c r="K21" s="37">
        <v>976947</v>
      </c>
    </row>
    <row r="22" spans="1:11" ht="31.5" hidden="1" customHeight="1" x14ac:dyDescent="0.2">
      <c r="A22" s="32" t="s">
        <v>62</v>
      </c>
      <c r="B22" s="29"/>
      <c r="C22" s="43">
        <f>ROUND(SUM(F22),1)</f>
        <v>0</v>
      </c>
      <c r="D22" s="10" t="s">
        <v>15</v>
      </c>
      <c r="E22" s="10" t="s">
        <v>15</v>
      </c>
      <c r="F22" s="75"/>
      <c r="G22" s="76"/>
      <c r="H22" s="68">
        <f>IF(G22=0,0,ROUND(100*C22/G22,1))</f>
        <v>0</v>
      </c>
      <c r="I22" s="50" t="s">
        <v>91</v>
      </c>
      <c r="J22" s="37">
        <v>24280</v>
      </c>
      <c r="K22" s="37">
        <v>1904622</v>
      </c>
    </row>
    <row r="23" spans="1:11" ht="26.25" thickBot="1" x14ac:dyDescent="0.25">
      <c r="A23" s="24" t="s">
        <v>19</v>
      </c>
      <c r="B23" s="25" t="s">
        <v>20</v>
      </c>
      <c r="C23" s="44">
        <f>ROUND(SUM(D23:F23),1)</f>
        <v>0</v>
      </c>
      <c r="D23" s="77"/>
      <c r="E23" s="77"/>
      <c r="F23" s="77"/>
      <c r="G23" s="78"/>
      <c r="H23" s="69">
        <f>IF(G23=0,0,ROUND(100*C23/G23,1))</f>
        <v>0</v>
      </c>
      <c r="I23" s="50" t="s">
        <v>92</v>
      </c>
      <c r="J23" s="37">
        <v>32102</v>
      </c>
      <c r="K23" s="37">
        <v>3981055</v>
      </c>
    </row>
    <row r="24" spans="1:11" ht="12" customHeight="1" x14ac:dyDescent="0.2">
      <c r="A24" s="23" t="s">
        <v>21</v>
      </c>
      <c r="B24" s="17" t="s">
        <v>22</v>
      </c>
      <c r="C24" s="42">
        <f>ROUND(SUM(C26:C27),1)</f>
        <v>0</v>
      </c>
      <c r="D24" s="42">
        <f>ROUND(SUM(D27),1)</f>
        <v>0</v>
      </c>
      <c r="E24" s="42">
        <f>ROUND(SUM(E27),1)</f>
        <v>0</v>
      </c>
      <c r="F24" s="42">
        <f>ROUND(SUM(F26:F27),1)</f>
        <v>0</v>
      </c>
      <c r="G24" s="72">
        <f>ROUND(SUM(G26:G27),1)</f>
        <v>0</v>
      </c>
      <c r="H24" s="67">
        <f>IF(G24=0,0,ROUND(100*C24/G24,1))</f>
        <v>0</v>
      </c>
      <c r="I24" s="50" t="s">
        <v>93</v>
      </c>
      <c r="J24" s="37">
        <v>43008</v>
      </c>
      <c r="K24" s="37">
        <v>2139877</v>
      </c>
    </row>
    <row r="25" spans="1:11" ht="15" x14ac:dyDescent="0.2">
      <c r="A25" s="18" t="s">
        <v>8</v>
      </c>
      <c r="B25" s="8"/>
      <c r="C25" s="9"/>
      <c r="D25" s="10"/>
      <c r="E25" s="10"/>
      <c r="F25" s="9"/>
      <c r="G25" s="73"/>
      <c r="H25" s="59"/>
      <c r="I25" s="50" t="s">
        <v>94</v>
      </c>
      <c r="J25" s="37">
        <v>40735</v>
      </c>
      <c r="K25" s="37">
        <v>1493130</v>
      </c>
    </row>
    <row r="26" spans="1:11" ht="15" x14ac:dyDescent="0.2">
      <c r="A26" s="19" t="s">
        <v>23</v>
      </c>
      <c r="B26" s="8" t="s">
        <v>24</v>
      </c>
      <c r="C26" s="43">
        <f>ROUND(SUM(F26),1)</f>
        <v>0</v>
      </c>
      <c r="D26" s="10" t="s">
        <v>15</v>
      </c>
      <c r="E26" s="10" t="s">
        <v>15</v>
      </c>
      <c r="F26" s="75"/>
      <c r="G26" s="76"/>
      <c r="H26" s="70">
        <f t="shared" ref="H26:H31" si="0">IF(G26=0,0,ROUND(100*C26/G26,1))</f>
        <v>0</v>
      </c>
      <c r="I26" s="50" t="s">
        <v>95</v>
      </c>
      <c r="J26" s="37">
        <v>28677</v>
      </c>
      <c r="K26" s="37">
        <v>1957619</v>
      </c>
    </row>
    <row r="27" spans="1:11" ht="15.75" thickBot="1" x14ac:dyDescent="0.25">
      <c r="A27" s="20" t="s">
        <v>25</v>
      </c>
      <c r="B27" s="21" t="s">
        <v>26</v>
      </c>
      <c r="C27" s="44">
        <f>ROUND(SUM(D27:F27),1)</f>
        <v>0</v>
      </c>
      <c r="D27" s="77"/>
      <c r="E27" s="77"/>
      <c r="F27" s="77"/>
      <c r="G27" s="78"/>
      <c r="H27" s="71">
        <f t="shared" si="0"/>
        <v>0</v>
      </c>
      <c r="I27" s="50" t="s">
        <v>96</v>
      </c>
      <c r="J27" s="37">
        <v>45750</v>
      </c>
      <c r="K27" s="37">
        <v>1025799</v>
      </c>
    </row>
    <row r="28" spans="1:11" ht="15" x14ac:dyDescent="0.2">
      <c r="A28" s="64" t="s">
        <v>27</v>
      </c>
      <c r="B28" s="57" t="s">
        <v>28</v>
      </c>
      <c r="C28" s="58">
        <f>ROUND(SUM(D28:F28),1)</f>
        <v>0</v>
      </c>
      <c r="D28" s="81"/>
      <c r="E28" s="81"/>
      <c r="F28" s="81"/>
      <c r="G28" s="82"/>
      <c r="H28" s="68">
        <f t="shared" si="0"/>
        <v>0</v>
      </c>
      <c r="I28" s="50" t="s">
        <v>97</v>
      </c>
      <c r="J28" s="37">
        <v>40631</v>
      </c>
      <c r="K28" s="37">
        <v>639378</v>
      </c>
    </row>
    <row r="29" spans="1:11" ht="15" x14ac:dyDescent="0.2">
      <c r="A29" s="26" t="s">
        <v>29</v>
      </c>
      <c r="B29" s="8" t="s">
        <v>30</v>
      </c>
      <c r="C29" s="43">
        <f>ROUND(SUM(D29:F29),1)</f>
        <v>0</v>
      </c>
      <c r="D29" s="83"/>
      <c r="E29" s="83"/>
      <c r="F29" s="83"/>
      <c r="G29" s="76"/>
      <c r="H29" s="68">
        <f t="shared" si="0"/>
        <v>0</v>
      </c>
      <c r="I29" s="50" t="s">
        <v>98</v>
      </c>
      <c r="J29" s="37">
        <v>41980</v>
      </c>
      <c r="K29" s="37">
        <v>950437</v>
      </c>
    </row>
    <row r="30" spans="1:11" ht="15.75" thickBot="1" x14ac:dyDescent="0.25">
      <c r="A30" s="27" t="s">
        <v>31</v>
      </c>
      <c r="B30" s="21" t="s">
        <v>32</v>
      </c>
      <c r="C30" s="44">
        <f>ROUND(SUM(D30:F30),1)</f>
        <v>0</v>
      </c>
      <c r="D30" s="77"/>
      <c r="E30" s="77"/>
      <c r="F30" s="77"/>
      <c r="G30" s="78"/>
      <c r="H30" s="69">
        <f t="shared" si="0"/>
        <v>0</v>
      </c>
      <c r="I30" s="50" t="s">
        <v>99</v>
      </c>
      <c r="J30" s="37">
        <v>31973</v>
      </c>
      <c r="K30" s="37">
        <v>749422</v>
      </c>
    </row>
    <row r="31" spans="1:11" ht="25.5" x14ac:dyDescent="0.2">
      <c r="A31" s="23" t="s">
        <v>33</v>
      </c>
      <c r="B31" s="17" t="s">
        <v>34</v>
      </c>
      <c r="C31" s="42">
        <f>ROUND(SUM(C33:C36),1)</f>
        <v>0</v>
      </c>
      <c r="D31" s="42">
        <f>ROUND(SUM(D34:D36),1)</f>
        <v>0</v>
      </c>
      <c r="E31" s="42">
        <f>ROUND(SUM(E34:E36),1)</f>
        <v>0</v>
      </c>
      <c r="F31" s="42">
        <f>ROUND(SUM(F33:F36),1)</f>
        <v>0</v>
      </c>
      <c r="G31" s="72">
        <f>ROUND(SUM(G33:G36),1)</f>
        <v>0</v>
      </c>
      <c r="H31" s="67">
        <f t="shared" si="0"/>
        <v>0</v>
      </c>
      <c r="I31" s="50" t="s">
        <v>100</v>
      </c>
      <c r="J31" s="37">
        <v>29821</v>
      </c>
      <c r="K31" s="37">
        <v>1238277</v>
      </c>
    </row>
    <row r="32" spans="1:11" ht="15" x14ac:dyDescent="0.2">
      <c r="A32" s="18" t="s">
        <v>8</v>
      </c>
      <c r="B32" s="6"/>
      <c r="C32" s="9"/>
      <c r="D32" s="10"/>
      <c r="E32" s="10"/>
      <c r="F32" s="10"/>
      <c r="G32" s="73"/>
      <c r="H32" s="59"/>
      <c r="I32" s="50" t="s">
        <v>101</v>
      </c>
      <c r="J32" s="37">
        <v>24668</v>
      </c>
      <c r="K32" s="37">
        <v>1025305</v>
      </c>
    </row>
    <row r="33" spans="1:11" ht="25.5" x14ac:dyDescent="0.2">
      <c r="A33" s="19" t="s">
        <v>35</v>
      </c>
      <c r="B33" s="8" t="s">
        <v>36</v>
      </c>
      <c r="C33" s="43">
        <f>ROUND(SUM(F33),1)</f>
        <v>0</v>
      </c>
      <c r="D33" s="10" t="s">
        <v>15</v>
      </c>
      <c r="E33" s="10" t="s">
        <v>15</v>
      </c>
      <c r="F33" s="75"/>
      <c r="G33" s="76"/>
      <c r="H33" s="68">
        <f>IF(G33=0,0,ROUND(100*C33/G33,1))</f>
        <v>0</v>
      </c>
      <c r="I33" s="50" t="s">
        <v>102</v>
      </c>
      <c r="J33" s="37">
        <v>27398</v>
      </c>
      <c r="K33" s="37">
        <v>1177255</v>
      </c>
    </row>
    <row r="34" spans="1:11" ht="15" customHeight="1" x14ac:dyDescent="0.2">
      <c r="A34" s="19" t="s">
        <v>37</v>
      </c>
      <c r="B34" s="8" t="s">
        <v>38</v>
      </c>
      <c r="C34" s="43">
        <f>ROUND(SUM(D34:F34),1)</f>
        <v>0</v>
      </c>
      <c r="D34" s="75"/>
      <c r="E34" s="75"/>
      <c r="F34" s="75"/>
      <c r="G34" s="76"/>
      <c r="H34" s="68">
        <f>IF(G34=0,0,ROUND(100*C34/G34,1))</f>
        <v>0</v>
      </c>
      <c r="I34" s="50" t="s">
        <v>103</v>
      </c>
      <c r="J34" s="37">
        <v>31059</v>
      </c>
      <c r="K34" s="37">
        <v>1940106</v>
      </c>
    </row>
    <row r="35" spans="1:11" ht="38.25" x14ac:dyDescent="0.2">
      <c r="A35" s="19" t="s">
        <v>39</v>
      </c>
      <c r="B35" s="8" t="s">
        <v>40</v>
      </c>
      <c r="C35" s="43">
        <f>ROUND(SUM(D35:F35),1)</f>
        <v>0</v>
      </c>
      <c r="D35" s="75"/>
      <c r="E35" s="75"/>
      <c r="F35" s="75"/>
      <c r="G35" s="76"/>
      <c r="H35" s="68">
        <f>IF(G35=0,0,ROUND(100*C35/G35,1))</f>
        <v>0</v>
      </c>
      <c r="I35" s="50" t="s">
        <v>104</v>
      </c>
      <c r="J35" s="37">
        <v>35732</v>
      </c>
      <c r="K35" s="37">
        <v>966559</v>
      </c>
    </row>
    <row r="36" spans="1:11" ht="28.5" customHeight="1" thickBot="1" x14ac:dyDescent="0.25">
      <c r="A36" s="20" t="s">
        <v>41</v>
      </c>
      <c r="B36" s="21" t="s">
        <v>42</v>
      </c>
      <c r="C36" s="44">
        <f>ROUND(SUM(D36:F36),1)</f>
        <v>0</v>
      </c>
      <c r="D36" s="77"/>
      <c r="E36" s="77"/>
      <c r="F36" s="77"/>
      <c r="G36" s="78"/>
      <c r="H36" s="69">
        <f>IF(G36=0,0,ROUND(100*C36/G36,1))</f>
        <v>0</v>
      </c>
      <c r="I36" s="50" t="s">
        <v>105</v>
      </c>
      <c r="J36" s="37">
        <v>30172</v>
      </c>
      <c r="K36" s="37">
        <v>1888104</v>
      </c>
    </row>
    <row r="37" spans="1:11" ht="38.25" x14ac:dyDescent="0.2">
      <c r="A37" s="28" t="s">
        <v>43</v>
      </c>
      <c r="B37" s="31" t="s">
        <v>44</v>
      </c>
      <c r="C37" s="42">
        <f>ROUND(SUM(C39:C45),1)</f>
        <v>0</v>
      </c>
      <c r="D37" s="42">
        <f>ROUND(D40+D44+D45,1)</f>
        <v>0</v>
      </c>
      <c r="E37" s="42">
        <f>ROUND(E40+E41+E43+E44+E45,1)</f>
        <v>0</v>
      </c>
      <c r="F37" s="42">
        <f>ROUND(SUM(F39:F40,F41,F42,F45),1)</f>
        <v>0</v>
      </c>
      <c r="G37" s="72">
        <f>ROUND(SUM(G39:G40,G41,G42,G43,G44,G45),1)</f>
        <v>0</v>
      </c>
      <c r="H37" s="67">
        <f>IF(G37=0,0,ROUND(100*C37/G37,1))</f>
        <v>0</v>
      </c>
      <c r="I37" s="50" t="s">
        <v>106</v>
      </c>
      <c r="J37" s="37">
        <v>26508</v>
      </c>
      <c r="K37" s="37">
        <v>848745</v>
      </c>
    </row>
    <row r="38" spans="1:11" ht="15" x14ac:dyDescent="0.2">
      <c r="A38" s="33" t="s">
        <v>8</v>
      </c>
      <c r="B38" s="30"/>
      <c r="C38" s="9"/>
      <c r="D38" s="10"/>
      <c r="E38" s="10"/>
      <c r="F38" s="10"/>
      <c r="G38" s="73"/>
      <c r="H38" s="59"/>
      <c r="I38" s="50" t="s">
        <v>107</v>
      </c>
      <c r="J38" s="37">
        <v>38981</v>
      </c>
      <c r="K38" s="37">
        <v>1878631</v>
      </c>
    </row>
    <row r="39" spans="1:11" ht="27.75" customHeight="1" x14ac:dyDescent="0.2">
      <c r="A39" s="32" t="s">
        <v>45</v>
      </c>
      <c r="B39" s="29" t="s">
        <v>46</v>
      </c>
      <c r="C39" s="43">
        <f>ROUND(SUM(F39),1)</f>
        <v>0</v>
      </c>
      <c r="D39" s="10" t="s">
        <v>15</v>
      </c>
      <c r="E39" s="10" t="s">
        <v>15</v>
      </c>
      <c r="F39" s="75"/>
      <c r="G39" s="76"/>
      <c r="H39" s="68">
        <f t="shared" ref="H39:H48" si="1">IF(G39=0,0,ROUND(100*C39/G39,1))</f>
        <v>0</v>
      </c>
      <c r="I39" s="50" t="s">
        <v>108</v>
      </c>
      <c r="J39" s="37">
        <v>35577</v>
      </c>
      <c r="K39" s="37">
        <v>774022</v>
      </c>
    </row>
    <row r="40" spans="1:11" ht="18.75" customHeight="1" x14ac:dyDescent="0.2">
      <c r="A40" s="32" t="s">
        <v>47</v>
      </c>
      <c r="B40" s="29" t="s">
        <v>48</v>
      </c>
      <c r="C40" s="43">
        <f>ROUND(SUM(D40:F40),1)</f>
        <v>0</v>
      </c>
      <c r="D40" s="75"/>
      <c r="E40" s="75"/>
      <c r="F40" s="75"/>
      <c r="G40" s="76"/>
      <c r="H40" s="68">
        <f t="shared" si="1"/>
        <v>0</v>
      </c>
      <c r="I40" s="50" t="s">
        <v>109</v>
      </c>
      <c r="J40" s="37">
        <v>34752</v>
      </c>
      <c r="K40" s="37">
        <v>800385</v>
      </c>
    </row>
    <row r="41" spans="1:11" ht="38.25" x14ac:dyDescent="0.2">
      <c r="A41" s="32" t="s">
        <v>49</v>
      </c>
      <c r="B41" s="29" t="s">
        <v>50</v>
      </c>
      <c r="C41" s="43">
        <f>ROUND(SUM(E41:F41),1)</f>
        <v>0</v>
      </c>
      <c r="D41" s="10" t="s">
        <v>15</v>
      </c>
      <c r="E41" s="75"/>
      <c r="F41" s="75"/>
      <c r="G41" s="76"/>
      <c r="H41" s="68">
        <f t="shared" si="1"/>
        <v>0</v>
      </c>
      <c r="I41" s="50" t="s">
        <v>110</v>
      </c>
      <c r="J41" s="37">
        <v>68829</v>
      </c>
      <c r="K41" s="37">
        <v>249125</v>
      </c>
    </row>
    <row r="42" spans="1:11" ht="25.5" x14ac:dyDescent="0.2">
      <c r="A42" s="84" t="s">
        <v>63</v>
      </c>
      <c r="B42" s="29" t="s">
        <v>52</v>
      </c>
      <c r="C42" s="43">
        <f>ROUND(SUM(F42),1)</f>
        <v>0</v>
      </c>
      <c r="D42" s="10" t="s">
        <v>15</v>
      </c>
      <c r="E42" s="10" t="s">
        <v>15</v>
      </c>
      <c r="F42" s="75"/>
      <c r="G42" s="76"/>
      <c r="H42" s="68">
        <f t="shared" si="1"/>
        <v>0</v>
      </c>
      <c r="I42" s="50" t="s">
        <v>111</v>
      </c>
      <c r="J42" s="37">
        <v>32475</v>
      </c>
      <c r="K42" s="37">
        <v>2066601</v>
      </c>
    </row>
    <row r="43" spans="1:11" ht="15" x14ac:dyDescent="0.2">
      <c r="A43" s="84" t="s">
        <v>69</v>
      </c>
      <c r="B43" s="29" t="s">
        <v>64</v>
      </c>
      <c r="C43" s="43">
        <f>ROUND(SUM(E43:E43),1)</f>
        <v>0</v>
      </c>
      <c r="D43" s="10" t="s">
        <v>15</v>
      </c>
      <c r="E43" s="75"/>
      <c r="F43" s="10" t="s">
        <v>15</v>
      </c>
      <c r="G43" s="76"/>
      <c r="H43" s="68">
        <f t="shared" si="1"/>
        <v>0</v>
      </c>
      <c r="I43" s="50" t="s">
        <v>112</v>
      </c>
      <c r="J43" s="37">
        <v>25580</v>
      </c>
      <c r="K43" s="37">
        <v>1100535</v>
      </c>
    </row>
    <row r="44" spans="1:11" ht="25.5" x14ac:dyDescent="0.2">
      <c r="A44" s="84" t="s">
        <v>65</v>
      </c>
      <c r="B44" s="29" t="s">
        <v>66</v>
      </c>
      <c r="C44" s="43">
        <f>ROUND(SUM(D44:E44),1)</f>
        <v>0</v>
      </c>
      <c r="D44" s="83"/>
      <c r="E44" s="83"/>
      <c r="F44" s="10" t="s">
        <v>15</v>
      </c>
      <c r="G44" s="76"/>
      <c r="H44" s="68">
        <f t="shared" si="1"/>
        <v>0</v>
      </c>
      <c r="I44" s="50" t="s">
        <v>113</v>
      </c>
      <c r="J44" s="37">
        <v>25560</v>
      </c>
      <c r="K44" s="37">
        <v>547101</v>
      </c>
    </row>
    <row r="45" spans="1:11" ht="26.25" thickBot="1" x14ac:dyDescent="0.25">
      <c r="A45" s="24" t="s">
        <v>51</v>
      </c>
      <c r="B45" s="25" t="s">
        <v>67</v>
      </c>
      <c r="C45" s="44">
        <f>ROUND(SUM(D45:F45),1)</f>
        <v>0</v>
      </c>
      <c r="D45" s="77"/>
      <c r="E45" s="77"/>
      <c r="F45" s="77"/>
      <c r="G45" s="78"/>
      <c r="H45" s="69">
        <f t="shared" si="1"/>
        <v>0</v>
      </c>
      <c r="I45" s="50" t="s">
        <v>114</v>
      </c>
      <c r="J45" s="37">
        <v>26585</v>
      </c>
      <c r="K45" s="37">
        <v>738657</v>
      </c>
    </row>
    <row r="46" spans="1:11" s="11" customFormat="1" ht="25.5" x14ac:dyDescent="0.2">
      <c r="A46" s="23" t="s">
        <v>53</v>
      </c>
      <c r="B46" s="17" t="s">
        <v>54</v>
      </c>
      <c r="C46" s="42">
        <f>ROUND(SUM(F46),1)</f>
        <v>0</v>
      </c>
      <c r="D46" s="34" t="s">
        <v>15</v>
      </c>
      <c r="E46" s="34" t="s">
        <v>15</v>
      </c>
      <c r="F46" s="85"/>
      <c r="G46" s="86"/>
      <c r="H46" s="67">
        <f t="shared" si="1"/>
        <v>0</v>
      </c>
      <c r="I46" s="50" t="s">
        <v>115</v>
      </c>
      <c r="J46" s="37">
        <v>29183</v>
      </c>
      <c r="K46" s="37">
        <v>948216</v>
      </c>
    </row>
    <row r="47" spans="1:11" ht="26.25" thickBot="1" x14ac:dyDescent="0.25">
      <c r="A47" s="20" t="s">
        <v>55</v>
      </c>
      <c r="B47" s="21" t="s">
        <v>56</v>
      </c>
      <c r="C47" s="44">
        <f>ROUND(SUM(D47:F47),1)</f>
        <v>0</v>
      </c>
      <c r="D47" s="77"/>
      <c r="E47" s="77"/>
      <c r="F47" s="77"/>
      <c r="G47" s="78"/>
      <c r="H47" s="69">
        <f t="shared" si="1"/>
        <v>0</v>
      </c>
      <c r="I47" s="50" t="s">
        <v>116</v>
      </c>
      <c r="J47" s="40">
        <v>38448</v>
      </c>
      <c r="K47" s="37">
        <v>1312214</v>
      </c>
    </row>
    <row r="48" spans="1:11" ht="16.5" customHeight="1" thickBot="1" x14ac:dyDescent="0.25">
      <c r="A48" s="45" t="s">
        <v>156</v>
      </c>
      <c r="B48" s="46" t="s">
        <v>155</v>
      </c>
      <c r="C48" s="47">
        <f>ROUND(SUM(D48:F48),1)</f>
        <v>0</v>
      </c>
      <c r="D48" s="47">
        <f>D13+D18+D19+D24+D28+D29+D30+D31+D37+D47</f>
        <v>0</v>
      </c>
      <c r="E48" s="47">
        <f>E13+E18+E19+E24+E28+E29+E30+E31+E37+E47</f>
        <v>0</v>
      </c>
      <c r="F48" s="47">
        <f>F13+F19+F24+F28+F29+F30+F31+F37+F46+F47</f>
        <v>0</v>
      </c>
      <c r="G48" s="47">
        <f>G13+G18+G19+G24+G28+G29+G30+G31+G37+G46+G47</f>
        <v>0</v>
      </c>
      <c r="H48" s="66">
        <f t="shared" si="1"/>
        <v>0</v>
      </c>
      <c r="I48" s="50" t="s">
        <v>117</v>
      </c>
      <c r="J48" s="37">
        <v>30870</v>
      </c>
      <c r="K48" s="37">
        <v>950242</v>
      </c>
    </row>
    <row r="49" spans="1:11" ht="4.5" customHeight="1" x14ac:dyDescent="0.2">
      <c r="A49" s="74"/>
      <c r="B49" s="74"/>
      <c r="C49" s="74"/>
      <c r="D49" s="74"/>
      <c r="E49" s="74"/>
      <c r="F49" s="74"/>
      <c r="G49" s="74"/>
      <c r="H49" s="74"/>
      <c r="I49" s="50" t="s">
        <v>118</v>
      </c>
      <c r="J49" s="37">
        <v>83226</v>
      </c>
      <c r="K49" s="37">
        <v>111751</v>
      </c>
    </row>
    <row r="50" spans="1:11" x14ac:dyDescent="0.2">
      <c r="A50" s="970"/>
      <c r="B50" s="970"/>
      <c r="C50" s="970"/>
      <c r="D50" s="970"/>
      <c r="E50" s="74"/>
      <c r="F50" s="74"/>
      <c r="G50" s="74"/>
      <c r="H50" s="74"/>
      <c r="I50" s="50" t="s">
        <v>119</v>
      </c>
      <c r="J50" s="37">
        <v>49490</v>
      </c>
      <c r="K50" s="37">
        <v>5540810</v>
      </c>
    </row>
    <row r="51" spans="1:11" ht="8.25" customHeight="1" x14ac:dyDescent="0.2">
      <c r="A51" s="12"/>
      <c r="B51" s="12"/>
      <c r="C51" s="12"/>
      <c r="G51" s="55"/>
      <c r="H51" s="55"/>
      <c r="I51" s="50" t="s">
        <v>120</v>
      </c>
      <c r="J51" s="37">
        <v>57845</v>
      </c>
      <c r="K51" s="37">
        <v>633618</v>
      </c>
    </row>
    <row r="52" spans="1:11" ht="15" x14ac:dyDescent="0.2">
      <c r="A52" s="36" t="s">
        <v>57</v>
      </c>
      <c r="B52" s="953"/>
      <c r="C52" s="953"/>
      <c r="E52" s="956"/>
      <c r="F52" s="957"/>
      <c r="G52" s="55"/>
      <c r="H52" s="55"/>
      <c r="I52" s="50" t="s">
        <v>121</v>
      </c>
      <c r="J52" s="37">
        <v>34899</v>
      </c>
      <c r="K52" s="37">
        <v>2663616</v>
      </c>
    </row>
    <row r="53" spans="1:11" ht="14.25" x14ac:dyDescent="0.2">
      <c r="A53" s="2"/>
      <c r="B53" s="951" t="s">
        <v>58</v>
      </c>
      <c r="C53" s="951"/>
      <c r="E53" s="951" t="s">
        <v>59</v>
      </c>
      <c r="F53" s="958"/>
      <c r="G53" s="55"/>
      <c r="H53" s="55"/>
      <c r="I53" s="50" t="s">
        <v>122</v>
      </c>
      <c r="J53" s="41">
        <v>31221</v>
      </c>
      <c r="K53" s="37">
        <v>516167</v>
      </c>
    </row>
    <row r="54" spans="1:11" ht="14.25" x14ac:dyDescent="0.2">
      <c r="C54" s="5"/>
      <c r="D54" s="5" t="s">
        <v>61</v>
      </c>
      <c r="G54" s="55"/>
      <c r="H54" s="55"/>
      <c r="I54" s="50" t="s">
        <v>123</v>
      </c>
      <c r="J54" s="40">
        <v>33972</v>
      </c>
      <c r="K54" s="37">
        <v>2131289</v>
      </c>
    </row>
    <row r="55" spans="1:11" ht="15" x14ac:dyDescent="0.2">
      <c r="A55" s="36" t="s">
        <v>60</v>
      </c>
      <c r="B55" s="953"/>
      <c r="C55" s="953"/>
      <c r="E55" s="956"/>
      <c r="F55" s="957"/>
      <c r="G55" s="55"/>
      <c r="H55" s="55"/>
      <c r="I55" s="50" t="s">
        <v>124</v>
      </c>
      <c r="J55" s="40">
        <v>33452</v>
      </c>
      <c r="K55" s="37">
        <v>1565520</v>
      </c>
    </row>
    <row r="56" spans="1:11" ht="12.75" customHeight="1" x14ac:dyDescent="0.2">
      <c r="A56" s="2"/>
      <c r="B56" s="951" t="s">
        <v>58</v>
      </c>
      <c r="C56" s="951"/>
      <c r="E56" s="951" t="s">
        <v>59</v>
      </c>
      <c r="F56" s="958"/>
      <c r="G56" s="55"/>
      <c r="H56" s="55"/>
      <c r="I56" s="50" t="s">
        <v>125</v>
      </c>
      <c r="J56" s="40">
        <v>27966</v>
      </c>
      <c r="K56" s="37">
        <v>1631760</v>
      </c>
    </row>
    <row r="57" spans="1:11" ht="14.25" x14ac:dyDescent="0.2">
      <c r="C57" s="5"/>
      <c r="G57" s="55"/>
      <c r="H57" s="55"/>
      <c r="I57" s="50" t="s">
        <v>126</v>
      </c>
      <c r="J57" s="40">
        <v>27196</v>
      </c>
      <c r="K57" s="37">
        <v>651668</v>
      </c>
    </row>
    <row r="58" spans="1:11" ht="14.25" x14ac:dyDescent="0.2">
      <c r="G58" s="55"/>
      <c r="H58" s="55"/>
      <c r="I58" s="50" t="s">
        <v>127</v>
      </c>
      <c r="J58" s="40">
        <v>27459</v>
      </c>
      <c r="K58" s="37">
        <v>1106153</v>
      </c>
    </row>
    <row r="59" spans="1:11" ht="14.25" x14ac:dyDescent="0.2">
      <c r="G59" s="55"/>
      <c r="H59" s="55"/>
      <c r="I59" s="50" t="s">
        <v>128</v>
      </c>
      <c r="J59" s="40">
        <v>36869</v>
      </c>
      <c r="K59" s="37">
        <v>2090972</v>
      </c>
    </row>
    <row r="60" spans="1:11" ht="12.75" customHeight="1" x14ac:dyDescent="0.2">
      <c r="G60" s="55"/>
      <c r="H60" s="55"/>
      <c r="I60" s="50" t="s">
        <v>129</v>
      </c>
      <c r="J60" s="40">
        <v>25694</v>
      </c>
      <c r="K60" s="37">
        <v>560521</v>
      </c>
    </row>
    <row r="61" spans="1:11" ht="12.75" customHeight="1" x14ac:dyDescent="0.2">
      <c r="G61" s="55"/>
      <c r="H61" s="55"/>
      <c r="I61" s="50" t="s">
        <v>130</v>
      </c>
      <c r="J61" s="40">
        <v>29661</v>
      </c>
      <c r="K61" s="37">
        <v>3279410</v>
      </c>
    </row>
    <row r="62" spans="1:11" ht="12.75" customHeight="1" x14ac:dyDescent="0.2">
      <c r="G62" s="55"/>
      <c r="H62" s="55"/>
      <c r="I62" s="50" t="s">
        <v>131</v>
      </c>
      <c r="J62" s="40">
        <v>29678</v>
      </c>
      <c r="K62" s="37">
        <v>941910</v>
      </c>
    </row>
    <row r="63" spans="1:11" ht="12.75" customHeight="1" x14ac:dyDescent="0.2">
      <c r="G63" s="55"/>
      <c r="H63" s="55"/>
      <c r="I63" s="50" t="s">
        <v>132</v>
      </c>
      <c r="J63" s="40">
        <v>32647</v>
      </c>
      <c r="K63" s="37">
        <v>2469659</v>
      </c>
    </row>
    <row r="64" spans="1:11" ht="12.75" customHeight="1" x14ac:dyDescent="0.2">
      <c r="G64" s="55"/>
      <c r="H64" s="55"/>
      <c r="I64" s="50" t="s">
        <v>133</v>
      </c>
      <c r="J64" s="40">
        <v>26932</v>
      </c>
      <c r="K64" s="37">
        <v>1981318</v>
      </c>
    </row>
    <row r="65" spans="7:11" ht="12.75" customHeight="1" x14ac:dyDescent="0.2">
      <c r="G65" s="55"/>
      <c r="H65" s="55"/>
      <c r="I65" s="50" t="s">
        <v>134</v>
      </c>
      <c r="J65" s="40">
        <v>68427</v>
      </c>
      <c r="K65" s="37">
        <v>385032</v>
      </c>
    </row>
    <row r="66" spans="7:11" ht="12.75" customHeight="1" x14ac:dyDescent="0.2">
      <c r="G66" s="55"/>
      <c r="H66" s="55"/>
      <c r="I66" s="50" t="s">
        <v>135</v>
      </c>
      <c r="J66" s="40">
        <v>35999</v>
      </c>
      <c r="K66" s="37">
        <v>3435797</v>
      </c>
    </row>
    <row r="67" spans="7:11" ht="12.75" customHeight="1" x14ac:dyDescent="0.2">
      <c r="G67" s="55"/>
      <c r="H67" s="55"/>
      <c r="I67" s="50" t="s">
        <v>136</v>
      </c>
      <c r="J67" s="40">
        <v>27282</v>
      </c>
      <c r="K67" s="37">
        <v>796261</v>
      </c>
    </row>
    <row r="68" spans="7:11" ht="12.75" customHeight="1" x14ac:dyDescent="0.2">
      <c r="G68" s="55"/>
      <c r="H68" s="55"/>
      <c r="I68" s="50" t="s">
        <v>137</v>
      </c>
      <c r="J68" s="40">
        <v>27302</v>
      </c>
      <c r="K68" s="37">
        <v>864614</v>
      </c>
    </row>
    <row r="69" spans="7:11" ht="14.25" x14ac:dyDescent="0.2">
      <c r="G69" s="55"/>
      <c r="H69" s="55"/>
      <c r="I69" s="50" t="s">
        <v>138</v>
      </c>
      <c r="J69" s="40">
        <v>30722</v>
      </c>
      <c r="K69" s="37">
        <v>1106891</v>
      </c>
    </row>
    <row r="70" spans="7:11" ht="14.25" x14ac:dyDescent="0.2">
      <c r="G70" s="55"/>
      <c r="H70" s="55"/>
      <c r="I70" s="50" t="s">
        <v>139</v>
      </c>
      <c r="J70" s="40">
        <v>41077</v>
      </c>
      <c r="K70" s="37">
        <v>767697</v>
      </c>
    </row>
    <row r="71" spans="7:11" ht="14.25" x14ac:dyDescent="0.2">
      <c r="G71" s="55"/>
      <c r="H71" s="55"/>
      <c r="I71" s="50" t="s">
        <v>140</v>
      </c>
      <c r="J71" s="40">
        <v>31700</v>
      </c>
      <c r="K71" s="37">
        <v>1227356</v>
      </c>
    </row>
    <row r="72" spans="7:11" ht="12.75" customHeight="1" x14ac:dyDescent="0.2">
      <c r="G72" s="55"/>
      <c r="H72" s="55"/>
      <c r="I72" s="50" t="s">
        <v>141</v>
      </c>
      <c r="J72" s="40">
        <v>42916</v>
      </c>
      <c r="K72" s="37">
        <v>1072940</v>
      </c>
    </row>
    <row r="73" spans="7:11" ht="14.25" x14ac:dyDescent="0.2">
      <c r="G73" s="55"/>
      <c r="H73" s="55"/>
      <c r="I73" s="50" t="s">
        <v>142</v>
      </c>
      <c r="J73" s="40">
        <v>26487</v>
      </c>
      <c r="K73" s="37">
        <v>1043727</v>
      </c>
    </row>
    <row r="74" spans="7:11" ht="14.25" x14ac:dyDescent="0.2">
      <c r="G74" s="55"/>
      <c r="H74" s="55"/>
      <c r="I74" s="50" t="s">
        <v>143</v>
      </c>
      <c r="J74" s="40">
        <v>34098</v>
      </c>
      <c r="K74" s="37">
        <v>2723860</v>
      </c>
    </row>
    <row r="75" spans="7:11" ht="12.75" customHeight="1" x14ac:dyDescent="0.2">
      <c r="G75" s="55"/>
      <c r="H75" s="55"/>
      <c r="I75" s="50" t="s">
        <v>144</v>
      </c>
      <c r="J75" s="40">
        <v>38089</v>
      </c>
      <c r="K75" s="37">
        <v>819090</v>
      </c>
    </row>
    <row r="76" spans="7:11" ht="14.25" x14ac:dyDescent="0.2">
      <c r="G76" s="55"/>
      <c r="H76" s="55"/>
      <c r="I76" s="50" t="s">
        <v>145</v>
      </c>
      <c r="J76" s="40">
        <v>31575</v>
      </c>
      <c r="K76" s="37">
        <v>1037949</v>
      </c>
    </row>
    <row r="77" spans="7:11" ht="14.25" x14ac:dyDescent="0.2">
      <c r="G77" s="55"/>
      <c r="H77" s="55"/>
      <c r="I77" s="50" t="s">
        <v>146</v>
      </c>
      <c r="J77" s="40">
        <v>82593</v>
      </c>
      <c r="K77" s="37">
        <v>7315739</v>
      </c>
    </row>
    <row r="78" spans="7:11" ht="14.25" x14ac:dyDescent="0.2">
      <c r="G78" s="55"/>
      <c r="H78" s="55"/>
      <c r="I78" s="50" t="s">
        <v>147</v>
      </c>
      <c r="J78" s="40">
        <v>54444</v>
      </c>
      <c r="K78" s="37">
        <v>3728035</v>
      </c>
    </row>
    <row r="79" spans="7:11" ht="14.25" x14ac:dyDescent="0.2">
      <c r="G79" s="55"/>
      <c r="H79" s="55"/>
      <c r="I79" s="50" t="s">
        <v>148</v>
      </c>
      <c r="J79" s="40">
        <v>36829</v>
      </c>
      <c r="K79" s="37">
        <v>132377</v>
      </c>
    </row>
    <row r="80" spans="7:11" ht="14.25" x14ac:dyDescent="0.2">
      <c r="G80" s="55"/>
      <c r="H80" s="55"/>
      <c r="I80" s="50" t="s">
        <v>149</v>
      </c>
      <c r="J80" s="40">
        <v>91657</v>
      </c>
      <c r="K80" s="37">
        <v>32924</v>
      </c>
    </row>
    <row r="81" spans="7:11" ht="14.25" x14ac:dyDescent="0.2">
      <c r="G81" s="55"/>
      <c r="H81" s="55"/>
      <c r="I81" s="50" t="s">
        <v>150</v>
      </c>
      <c r="J81" s="40">
        <v>80911</v>
      </c>
      <c r="K81" s="37">
        <v>1117381</v>
      </c>
    </row>
    <row r="82" spans="7:11" ht="14.25" x14ac:dyDescent="0.2">
      <c r="G82" s="55"/>
      <c r="H82" s="55"/>
      <c r="I82" s="50" t="s">
        <v>151</v>
      </c>
      <c r="J82" s="40">
        <v>97495</v>
      </c>
      <c r="K82" s="37">
        <v>34744</v>
      </c>
    </row>
    <row r="83" spans="7:11" ht="14.25" x14ac:dyDescent="0.2">
      <c r="G83" s="55"/>
      <c r="H83" s="55"/>
      <c r="I83" s="50" t="s">
        <v>152</v>
      </c>
      <c r="J83" s="40">
        <v>87911</v>
      </c>
      <c r="K83" s="37">
        <v>363091</v>
      </c>
    </row>
    <row r="84" spans="7:11" ht="14.25" x14ac:dyDescent="0.2">
      <c r="G84" s="55"/>
      <c r="H84" s="55"/>
      <c r="I84" s="50" t="s">
        <v>153</v>
      </c>
      <c r="J84" s="40">
        <v>21619</v>
      </c>
      <c r="K84" s="37">
        <v>1510328</v>
      </c>
    </row>
    <row r="85" spans="7:11" ht="14.25" x14ac:dyDescent="0.2">
      <c r="G85" s="55"/>
      <c r="H85" s="55"/>
      <c r="I85" s="50" t="s">
        <v>154</v>
      </c>
      <c r="J85" s="40">
        <v>21329</v>
      </c>
      <c r="K85" s="37">
        <v>304126</v>
      </c>
    </row>
    <row r="86" spans="7:11" ht="14.25" x14ac:dyDescent="0.2">
      <c r="G86" s="55"/>
      <c r="H86" s="55"/>
      <c r="J86" s="13"/>
    </row>
    <row r="87" spans="7:11" ht="14.25" x14ac:dyDescent="0.2">
      <c r="G87" s="55"/>
      <c r="H87" s="55"/>
      <c r="J87" s="13"/>
    </row>
    <row r="88" spans="7:11" ht="14.25" x14ac:dyDescent="0.2">
      <c r="G88" s="55"/>
      <c r="H88" s="55"/>
      <c r="J88" s="13"/>
    </row>
    <row r="89" spans="7:11" ht="14.25" x14ac:dyDescent="0.2">
      <c r="G89" s="55"/>
      <c r="H89" s="55"/>
      <c r="J89" s="13"/>
    </row>
    <row r="90" spans="7:11" ht="14.25" x14ac:dyDescent="0.2">
      <c r="G90" s="55"/>
      <c r="H90" s="55"/>
      <c r="J90" s="13"/>
    </row>
    <row r="91" spans="7:11" ht="14.25" x14ac:dyDescent="0.2">
      <c r="G91" s="55"/>
      <c r="H91" s="55"/>
      <c r="J91" s="13"/>
    </row>
    <row r="92" spans="7:11" ht="14.25" x14ac:dyDescent="0.2">
      <c r="G92" s="55"/>
      <c r="H92" s="55"/>
      <c r="J92" s="13"/>
    </row>
    <row r="93" spans="7:11" ht="14.25" x14ac:dyDescent="0.2">
      <c r="G93" s="55"/>
      <c r="H93" s="55"/>
      <c r="J93" s="13"/>
    </row>
    <row r="94" spans="7:11" ht="14.25" x14ac:dyDescent="0.2">
      <c r="G94" s="55"/>
      <c r="H94" s="55"/>
      <c r="J94" s="13"/>
    </row>
    <row r="95" spans="7:11" ht="14.25" x14ac:dyDescent="0.2">
      <c r="G95" s="55"/>
      <c r="H95" s="55"/>
      <c r="J95" s="13"/>
    </row>
    <row r="96" spans="7:11" ht="14.25" x14ac:dyDescent="0.2">
      <c r="G96" s="55"/>
      <c r="H96" s="55"/>
      <c r="J96" s="13"/>
    </row>
    <row r="97" spans="7:10" ht="14.25" x14ac:dyDescent="0.2">
      <c r="G97" s="55"/>
      <c r="H97" s="55"/>
      <c r="J97" s="13"/>
    </row>
    <row r="98" spans="7:10" ht="14.25" x14ac:dyDescent="0.2">
      <c r="G98" s="55"/>
      <c r="H98" s="55"/>
      <c r="J98" s="13"/>
    </row>
    <row r="99" spans="7:10" ht="14.25" x14ac:dyDescent="0.2">
      <c r="G99" s="55"/>
      <c r="H99" s="55"/>
      <c r="J99" s="13"/>
    </row>
    <row r="100" spans="7:10" ht="14.25" x14ac:dyDescent="0.2">
      <c r="G100" s="55"/>
      <c r="H100" s="55"/>
      <c r="J100" s="13"/>
    </row>
    <row r="101" spans="7:10" ht="14.25" x14ac:dyDescent="0.2">
      <c r="G101" s="55"/>
      <c r="H101" s="55"/>
      <c r="J101" s="13"/>
    </row>
    <row r="102" spans="7:10" ht="14.25" x14ac:dyDescent="0.2">
      <c r="G102" s="55"/>
      <c r="H102" s="55"/>
      <c r="J102" s="13"/>
    </row>
    <row r="103" spans="7:10" ht="14.25" x14ac:dyDescent="0.2">
      <c r="G103" s="55"/>
      <c r="H103" s="55"/>
      <c r="J103" s="13"/>
    </row>
    <row r="104" spans="7:10" ht="14.25" x14ac:dyDescent="0.2">
      <c r="G104" s="55"/>
      <c r="H104" s="55"/>
      <c r="J104" s="13"/>
    </row>
    <row r="105" spans="7:10" ht="14.25" x14ac:dyDescent="0.2">
      <c r="G105" s="55"/>
      <c r="H105" s="55"/>
      <c r="J105" s="13"/>
    </row>
    <row r="106" spans="7:10" ht="14.25" x14ac:dyDescent="0.2">
      <c r="G106" s="55"/>
      <c r="H106" s="55"/>
      <c r="J106" s="13"/>
    </row>
    <row r="107" spans="7:10" ht="14.25" x14ac:dyDescent="0.2">
      <c r="G107" s="55"/>
      <c r="H107" s="55"/>
      <c r="J107" s="13"/>
    </row>
    <row r="108" spans="7:10" ht="14.25" x14ac:dyDescent="0.2">
      <c r="G108" s="55"/>
      <c r="H108" s="55"/>
      <c r="J108" s="13"/>
    </row>
    <row r="109" spans="7:10" ht="14.25" x14ac:dyDescent="0.2">
      <c r="G109" s="55"/>
      <c r="H109" s="55"/>
      <c r="J109" s="13"/>
    </row>
    <row r="110" spans="7:10" ht="14.25" x14ac:dyDescent="0.2">
      <c r="G110" s="55"/>
      <c r="H110" s="55"/>
      <c r="J110" s="13"/>
    </row>
    <row r="111" spans="7:10" ht="14.25" x14ac:dyDescent="0.2">
      <c r="G111" s="55"/>
      <c r="H111" s="55"/>
      <c r="J111" s="13"/>
    </row>
    <row r="112" spans="7:10" ht="14.25" x14ac:dyDescent="0.2">
      <c r="G112" s="55"/>
      <c r="H112" s="55"/>
      <c r="J112" s="13"/>
    </row>
    <row r="113" spans="7:10" ht="14.25" x14ac:dyDescent="0.2">
      <c r="G113" s="55"/>
      <c r="H113" s="55"/>
      <c r="J113" s="13"/>
    </row>
    <row r="114" spans="7:10" ht="14.25" x14ac:dyDescent="0.2">
      <c r="G114" s="55"/>
      <c r="H114" s="55"/>
      <c r="J114" s="13"/>
    </row>
    <row r="115" spans="7:10" ht="14.25" x14ac:dyDescent="0.2">
      <c r="G115" s="55"/>
      <c r="H115" s="55"/>
      <c r="J115" s="13"/>
    </row>
    <row r="116" spans="7:10" ht="14.25" x14ac:dyDescent="0.2">
      <c r="G116" s="55"/>
      <c r="H116" s="55"/>
      <c r="J116" s="13"/>
    </row>
    <row r="117" spans="7:10" ht="14.25" x14ac:dyDescent="0.2">
      <c r="G117" s="55"/>
      <c r="H117" s="55"/>
      <c r="J117" s="13"/>
    </row>
    <row r="118" spans="7:10" ht="14.25" x14ac:dyDescent="0.2">
      <c r="G118" s="55"/>
      <c r="H118" s="55"/>
      <c r="J118" s="13"/>
    </row>
    <row r="119" spans="7:10" ht="14.25" x14ac:dyDescent="0.2">
      <c r="G119" s="55"/>
      <c r="H119" s="55"/>
      <c r="J119" s="13"/>
    </row>
    <row r="120" spans="7:10" ht="14.25" x14ac:dyDescent="0.2">
      <c r="G120" s="55"/>
      <c r="H120" s="55"/>
      <c r="J120" s="13"/>
    </row>
    <row r="121" spans="7:10" ht="14.25" x14ac:dyDescent="0.2">
      <c r="G121" s="55"/>
      <c r="H121" s="55"/>
      <c r="J121" s="13"/>
    </row>
    <row r="122" spans="7:10" x14ac:dyDescent="0.2">
      <c r="J122" s="13"/>
    </row>
    <row r="123" spans="7:10" x14ac:dyDescent="0.2">
      <c r="J123" s="13"/>
    </row>
    <row r="124" spans="7:10" x14ac:dyDescent="0.2">
      <c r="J124" s="13"/>
    </row>
    <row r="125" spans="7:10" x14ac:dyDescent="0.2">
      <c r="J125" s="13"/>
    </row>
    <row r="126" spans="7:10" x14ac:dyDescent="0.2">
      <c r="J126" s="13"/>
    </row>
    <row r="127" spans="7:10" x14ac:dyDescent="0.2">
      <c r="J127" s="13"/>
    </row>
    <row r="128" spans="7:10" x14ac:dyDescent="0.2">
      <c r="J128" s="13"/>
    </row>
    <row r="129" spans="10:10" x14ac:dyDescent="0.2">
      <c r="J129" s="13"/>
    </row>
    <row r="130" spans="10:10" x14ac:dyDescent="0.2">
      <c r="J130" s="13"/>
    </row>
    <row r="131" spans="10:10" x14ac:dyDescent="0.2">
      <c r="J131" s="13"/>
    </row>
    <row r="132" spans="10:10" x14ac:dyDescent="0.2">
      <c r="J132" s="13"/>
    </row>
    <row r="133" spans="10:10" x14ac:dyDescent="0.2">
      <c r="J133" s="13"/>
    </row>
    <row r="134" spans="10:10" x14ac:dyDescent="0.2">
      <c r="J134" s="13"/>
    </row>
    <row r="135" spans="10:10" x14ac:dyDescent="0.2">
      <c r="J135" s="13"/>
    </row>
    <row r="136" spans="10:10" x14ac:dyDescent="0.2">
      <c r="J136" s="13"/>
    </row>
    <row r="137" spans="10:10" x14ac:dyDescent="0.2">
      <c r="J137" s="13"/>
    </row>
    <row r="138" spans="10:10" x14ac:dyDescent="0.2">
      <c r="J138" s="13"/>
    </row>
    <row r="139" spans="10:10" x14ac:dyDescent="0.2">
      <c r="J139" s="13"/>
    </row>
    <row r="140" spans="10:10" x14ac:dyDescent="0.2">
      <c r="J140" s="13"/>
    </row>
    <row r="141" spans="10:10" x14ac:dyDescent="0.2">
      <c r="J141" s="13"/>
    </row>
    <row r="142" spans="10:10" x14ac:dyDescent="0.2">
      <c r="J142" s="13"/>
    </row>
    <row r="143" spans="10:10" x14ac:dyDescent="0.2">
      <c r="J143" s="13"/>
    </row>
    <row r="144" spans="10:10" x14ac:dyDescent="0.2">
      <c r="J144" s="13"/>
    </row>
    <row r="145" spans="10:10" x14ac:dyDescent="0.2">
      <c r="J145" s="13"/>
    </row>
    <row r="146" spans="10:10" x14ac:dyDescent="0.2">
      <c r="J146" s="13"/>
    </row>
    <row r="147" spans="10:10" x14ac:dyDescent="0.2">
      <c r="J147" s="13"/>
    </row>
    <row r="148" spans="10:10" x14ac:dyDescent="0.2">
      <c r="J148" s="13"/>
    </row>
    <row r="149" spans="10:10" x14ac:dyDescent="0.2">
      <c r="J149" s="13"/>
    </row>
    <row r="150" spans="10:10" x14ac:dyDescent="0.2">
      <c r="J150" s="13"/>
    </row>
    <row r="151" spans="10:10" x14ac:dyDescent="0.2">
      <c r="J151" s="13"/>
    </row>
    <row r="152" spans="10:10" x14ac:dyDescent="0.2">
      <c r="J152" s="13"/>
    </row>
    <row r="153" spans="10:10" x14ac:dyDescent="0.2">
      <c r="J153" s="13"/>
    </row>
    <row r="154" spans="10:10" x14ac:dyDescent="0.2">
      <c r="J154" s="13"/>
    </row>
    <row r="155" spans="10:10" x14ac:dyDescent="0.2">
      <c r="J155" s="13"/>
    </row>
    <row r="156" spans="10:10" x14ac:dyDescent="0.2">
      <c r="J156" s="13"/>
    </row>
    <row r="157" spans="10:10" x14ac:dyDescent="0.2">
      <c r="J157" s="13"/>
    </row>
    <row r="158" spans="10:10" x14ac:dyDescent="0.2">
      <c r="J158" s="13"/>
    </row>
    <row r="159" spans="10:10" x14ac:dyDescent="0.2">
      <c r="J159" s="13"/>
    </row>
    <row r="160" spans="10:10" x14ac:dyDescent="0.2">
      <c r="J160" s="13"/>
    </row>
    <row r="161" spans="10:10" x14ac:dyDescent="0.2">
      <c r="J161" s="13"/>
    </row>
    <row r="162" spans="10:10" x14ac:dyDescent="0.2">
      <c r="J162" s="13"/>
    </row>
    <row r="163" spans="10:10" x14ac:dyDescent="0.2">
      <c r="J163" s="13"/>
    </row>
    <row r="164" spans="10:10" x14ac:dyDescent="0.2">
      <c r="J164" s="13"/>
    </row>
    <row r="165" spans="10:10" x14ac:dyDescent="0.2">
      <c r="J165" s="13"/>
    </row>
    <row r="166" spans="10:10" x14ac:dyDescent="0.2">
      <c r="J166" s="13"/>
    </row>
    <row r="167" spans="10:10" x14ac:dyDescent="0.2">
      <c r="J167" s="13"/>
    </row>
    <row r="168" spans="10:10" x14ac:dyDescent="0.2">
      <c r="J168" s="13"/>
    </row>
    <row r="169" spans="10:10" x14ac:dyDescent="0.2">
      <c r="J169" s="13"/>
    </row>
    <row r="170" spans="10:10" x14ac:dyDescent="0.2">
      <c r="J170" s="13"/>
    </row>
    <row r="171" spans="10:10" x14ac:dyDescent="0.2">
      <c r="J171" s="13"/>
    </row>
    <row r="172" spans="10:10" x14ac:dyDescent="0.2">
      <c r="J172" s="13"/>
    </row>
    <row r="173" spans="10:10" x14ac:dyDescent="0.2">
      <c r="J173" s="13"/>
    </row>
    <row r="174" spans="10:10" x14ac:dyDescent="0.2">
      <c r="J174" s="13"/>
    </row>
    <row r="175" spans="10:10" x14ac:dyDescent="0.2">
      <c r="J175" s="13"/>
    </row>
    <row r="176" spans="10:10" x14ac:dyDescent="0.2">
      <c r="J176" s="13"/>
    </row>
    <row r="177" spans="10:10" x14ac:dyDescent="0.2">
      <c r="J177" s="13"/>
    </row>
    <row r="178" spans="10:10" x14ac:dyDescent="0.2">
      <c r="J178" s="13"/>
    </row>
    <row r="179" spans="10:10" x14ac:dyDescent="0.2">
      <c r="J179" s="13"/>
    </row>
    <row r="180" spans="10:10" x14ac:dyDescent="0.2">
      <c r="J180" s="13"/>
    </row>
    <row r="181" spans="10:10" x14ac:dyDescent="0.2">
      <c r="J181" s="13"/>
    </row>
    <row r="182" spans="10:10" x14ac:dyDescent="0.2">
      <c r="J182" s="13"/>
    </row>
    <row r="183" spans="10:10" x14ac:dyDescent="0.2">
      <c r="J183" s="13"/>
    </row>
    <row r="184" spans="10:10" x14ac:dyDescent="0.2">
      <c r="J184" s="13"/>
    </row>
    <row r="185" spans="10:10" x14ac:dyDescent="0.2">
      <c r="J185" s="13"/>
    </row>
    <row r="186" spans="10:10" x14ac:dyDescent="0.2">
      <c r="J186" s="13"/>
    </row>
    <row r="187" spans="10:10" x14ac:dyDescent="0.2">
      <c r="J187" s="13"/>
    </row>
    <row r="188" spans="10:10" x14ac:dyDescent="0.2">
      <c r="J188" s="13"/>
    </row>
    <row r="189" spans="10:10" x14ac:dyDescent="0.2">
      <c r="J189" s="13"/>
    </row>
    <row r="190" spans="10:10" x14ac:dyDescent="0.2">
      <c r="J190" s="13"/>
    </row>
    <row r="191" spans="10:10" x14ac:dyDescent="0.2">
      <c r="J191" s="13"/>
    </row>
    <row r="192" spans="10:10" x14ac:dyDescent="0.2">
      <c r="J192" s="13"/>
    </row>
    <row r="193" spans="10:10" x14ac:dyDescent="0.2">
      <c r="J193" s="13"/>
    </row>
    <row r="194" spans="10:10" x14ac:dyDescent="0.2">
      <c r="J194" s="13"/>
    </row>
    <row r="195" spans="10:10" x14ac:dyDescent="0.2">
      <c r="J195" s="13"/>
    </row>
    <row r="196" spans="10:10" x14ac:dyDescent="0.2">
      <c r="J196" s="13"/>
    </row>
    <row r="197" spans="10:10" x14ac:dyDescent="0.2">
      <c r="J197" s="13"/>
    </row>
    <row r="198" spans="10:10" x14ac:dyDescent="0.2">
      <c r="J198" s="13"/>
    </row>
    <row r="199" spans="10:10" x14ac:dyDescent="0.2">
      <c r="J199" s="13"/>
    </row>
    <row r="200" spans="10:10" x14ac:dyDescent="0.2">
      <c r="J200" s="13"/>
    </row>
    <row r="201" spans="10:10" x14ac:dyDescent="0.2">
      <c r="J201" s="13"/>
    </row>
    <row r="202" spans="10:10" x14ac:dyDescent="0.2">
      <c r="J202" s="13"/>
    </row>
    <row r="203" spans="10:10" x14ac:dyDescent="0.2">
      <c r="J203" s="13"/>
    </row>
    <row r="204" spans="10:10" x14ac:dyDescent="0.2">
      <c r="J204" s="13"/>
    </row>
    <row r="205" spans="10:10" x14ac:dyDescent="0.2">
      <c r="J205" s="13"/>
    </row>
    <row r="206" spans="10:10" x14ac:dyDescent="0.2">
      <c r="J206" s="13"/>
    </row>
    <row r="207" spans="10:10" x14ac:dyDescent="0.2">
      <c r="J207" s="13"/>
    </row>
    <row r="208" spans="10:10" x14ac:dyDescent="0.2">
      <c r="J208" s="13"/>
    </row>
    <row r="209" spans="10:10" x14ac:dyDescent="0.2">
      <c r="J209" s="13"/>
    </row>
    <row r="210" spans="10:10" x14ac:dyDescent="0.2">
      <c r="J210" s="13"/>
    </row>
    <row r="211" spans="10:10" x14ac:dyDescent="0.2">
      <c r="J211" s="13"/>
    </row>
    <row r="212" spans="10:10" x14ac:dyDescent="0.2">
      <c r="J212" s="13"/>
    </row>
    <row r="213" spans="10:10" x14ac:dyDescent="0.2">
      <c r="J213" s="13"/>
    </row>
    <row r="214" spans="10:10" x14ac:dyDescent="0.2">
      <c r="J214" s="13"/>
    </row>
    <row r="215" spans="10:10" x14ac:dyDescent="0.2">
      <c r="J215" s="13"/>
    </row>
    <row r="216" spans="10:10" x14ac:dyDescent="0.2">
      <c r="J216" s="13"/>
    </row>
    <row r="217" spans="10:10" x14ac:dyDescent="0.2">
      <c r="J217" s="13"/>
    </row>
    <row r="218" spans="10:10" x14ac:dyDescent="0.2">
      <c r="J218" s="13"/>
    </row>
    <row r="219" spans="10:10" x14ac:dyDescent="0.2">
      <c r="J219" s="13"/>
    </row>
    <row r="220" spans="10:10" x14ac:dyDescent="0.2">
      <c r="J220" s="13"/>
    </row>
    <row r="221" spans="10:10" x14ac:dyDescent="0.2">
      <c r="J221" s="13"/>
    </row>
    <row r="222" spans="10:10" x14ac:dyDescent="0.2">
      <c r="J222" s="13"/>
    </row>
    <row r="223" spans="10:10" x14ac:dyDescent="0.2">
      <c r="J223" s="13"/>
    </row>
    <row r="224" spans="10:10" x14ac:dyDescent="0.2">
      <c r="J224" s="13"/>
    </row>
    <row r="225" spans="10:10" x14ac:dyDescent="0.2">
      <c r="J225" s="13"/>
    </row>
    <row r="226" spans="10:10" x14ac:dyDescent="0.2">
      <c r="J226" s="13"/>
    </row>
    <row r="227" spans="10:10" x14ac:dyDescent="0.2">
      <c r="J227" s="13"/>
    </row>
    <row r="228" spans="10:10" x14ac:dyDescent="0.2">
      <c r="J228" s="13"/>
    </row>
    <row r="229" spans="10:10" x14ac:dyDescent="0.2">
      <c r="J229" s="13"/>
    </row>
    <row r="230" spans="10:10" x14ac:dyDescent="0.2">
      <c r="J230" s="13"/>
    </row>
    <row r="231" spans="10:10" x14ac:dyDescent="0.2">
      <c r="J231" s="13"/>
    </row>
    <row r="232" spans="10:10" x14ac:dyDescent="0.2">
      <c r="J232" s="13"/>
    </row>
    <row r="233" spans="10:10" x14ac:dyDescent="0.2">
      <c r="J233" s="13"/>
    </row>
    <row r="234" spans="10:10" x14ac:dyDescent="0.2">
      <c r="J234" s="13"/>
    </row>
    <row r="235" spans="10:10" x14ac:dyDescent="0.2">
      <c r="J235" s="13"/>
    </row>
    <row r="236" spans="10:10" x14ac:dyDescent="0.2">
      <c r="J236" s="13"/>
    </row>
    <row r="237" spans="10:10" x14ac:dyDescent="0.2">
      <c r="J237" s="13"/>
    </row>
    <row r="238" spans="10:10" x14ac:dyDescent="0.2">
      <c r="J238" s="13"/>
    </row>
    <row r="239" spans="10:10" x14ac:dyDescent="0.2">
      <c r="J239" s="13"/>
    </row>
    <row r="240" spans="10:10" x14ac:dyDescent="0.2">
      <c r="J240" s="13"/>
    </row>
    <row r="241" spans="10:10" x14ac:dyDescent="0.2">
      <c r="J241" s="13"/>
    </row>
    <row r="242" spans="10:10" x14ac:dyDescent="0.2">
      <c r="J242" s="13"/>
    </row>
    <row r="243" spans="10:10" x14ac:dyDescent="0.2">
      <c r="J243" s="13"/>
    </row>
    <row r="244" spans="10:10" x14ac:dyDescent="0.2">
      <c r="J244" s="13"/>
    </row>
    <row r="245" spans="10:10" x14ac:dyDescent="0.2">
      <c r="J245" s="13"/>
    </row>
    <row r="246" spans="10:10" x14ac:dyDescent="0.2">
      <c r="J246" s="13"/>
    </row>
    <row r="247" spans="10:10" x14ac:dyDescent="0.2">
      <c r="J247" s="13"/>
    </row>
    <row r="248" spans="10:10" x14ac:dyDescent="0.2">
      <c r="J248" s="13"/>
    </row>
    <row r="249" spans="10:10" x14ac:dyDescent="0.2">
      <c r="J249" s="13"/>
    </row>
    <row r="250" spans="10:10" x14ac:dyDescent="0.2">
      <c r="J250" s="13"/>
    </row>
    <row r="251" spans="10:10" x14ac:dyDescent="0.2">
      <c r="J251" s="13"/>
    </row>
    <row r="252" spans="10:10" x14ac:dyDescent="0.2">
      <c r="J252" s="13"/>
    </row>
    <row r="253" spans="10:10" x14ac:dyDescent="0.2">
      <c r="J253" s="13"/>
    </row>
    <row r="254" spans="10:10" x14ac:dyDescent="0.2">
      <c r="J254" s="13"/>
    </row>
    <row r="255" spans="10:10" x14ac:dyDescent="0.2">
      <c r="J255" s="13"/>
    </row>
    <row r="256" spans="10:10" x14ac:dyDescent="0.2">
      <c r="J256" s="13"/>
    </row>
    <row r="257" spans="10:10" x14ac:dyDescent="0.2">
      <c r="J257" s="13"/>
    </row>
    <row r="258" spans="10:10" x14ac:dyDescent="0.2">
      <c r="J258" s="13"/>
    </row>
    <row r="259" spans="10:10" x14ac:dyDescent="0.2">
      <c r="J259" s="13"/>
    </row>
    <row r="260" spans="10:10" x14ac:dyDescent="0.2">
      <c r="J260" s="13"/>
    </row>
    <row r="261" spans="10:10" x14ac:dyDescent="0.2">
      <c r="J261" s="13"/>
    </row>
    <row r="262" spans="10:10" x14ac:dyDescent="0.2">
      <c r="J262" s="13"/>
    </row>
    <row r="263" spans="10:10" x14ac:dyDescent="0.2">
      <c r="J263" s="13"/>
    </row>
    <row r="264" spans="10:10" x14ac:dyDescent="0.2">
      <c r="J264" s="13"/>
    </row>
    <row r="265" spans="10:10" x14ac:dyDescent="0.2">
      <c r="J265" s="13"/>
    </row>
    <row r="266" spans="10:10" x14ac:dyDescent="0.2">
      <c r="J266" s="13"/>
    </row>
    <row r="267" spans="10:10" x14ac:dyDescent="0.2">
      <c r="J267" s="13"/>
    </row>
    <row r="268" spans="10:10" x14ac:dyDescent="0.2">
      <c r="J268" s="13"/>
    </row>
    <row r="269" spans="10:10" x14ac:dyDescent="0.2">
      <c r="J269" s="13"/>
    </row>
    <row r="270" spans="10:10" x14ac:dyDescent="0.2">
      <c r="J270" s="13"/>
    </row>
    <row r="271" spans="10:10" x14ac:dyDescent="0.2">
      <c r="J271" s="13"/>
    </row>
    <row r="272" spans="10:10" x14ac:dyDescent="0.2">
      <c r="J272" s="13"/>
    </row>
    <row r="273" spans="10:10" x14ac:dyDescent="0.2">
      <c r="J273" s="13"/>
    </row>
    <row r="274" spans="10:10" x14ac:dyDescent="0.2">
      <c r="J274" s="13"/>
    </row>
    <row r="275" spans="10:10" x14ac:dyDescent="0.2">
      <c r="J275" s="13"/>
    </row>
    <row r="276" spans="10:10" x14ac:dyDescent="0.2">
      <c r="J276" s="13"/>
    </row>
    <row r="277" spans="10:10" x14ac:dyDescent="0.2">
      <c r="J277" s="13"/>
    </row>
    <row r="278" spans="10:10" x14ac:dyDescent="0.2">
      <c r="J278" s="13"/>
    </row>
    <row r="279" spans="10:10" x14ac:dyDescent="0.2">
      <c r="J279" s="13"/>
    </row>
    <row r="280" spans="10:10" x14ac:dyDescent="0.2">
      <c r="J280" s="13"/>
    </row>
    <row r="281" spans="10:10" x14ac:dyDescent="0.2">
      <c r="J281" s="13"/>
    </row>
    <row r="282" spans="10:10" x14ac:dyDescent="0.2">
      <c r="J282" s="13"/>
    </row>
    <row r="283" spans="10:10" x14ac:dyDescent="0.2">
      <c r="J283" s="13"/>
    </row>
    <row r="284" spans="10:10" x14ac:dyDescent="0.2">
      <c r="J284" s="13"/>
    </row>
    <row r="285" spans="10:10" x14ac:dyDescent="0.2">
      <c r="J285" s="13"/>
    </row>
    <row r="286" spans="10:10" x14ac:dyDescent="0.2">
      <c r="J286" s="13"/>
    </row>
    <row r="287" spans="10:10" x14ac:dyDescent="0.2">
      <c r="J287" s="13"/>
    </row>
    <row r="288" spans="10:10" x14ac:dyDescent="0.2">
      <c r="J288" s="13"/>
    </row>
    <row r="289" spans="10:10" x14ac:dyDescent="0.2">
      <c r="J289" s="13"/>
    </row>
    <row r="290" spans="10:10" x14ac:dyDescent="0.2">
      <c r="J290" s="13"/>
    </row>
    <row r="291" spans="10:10" x14ac:dyDescent="0.2">
      <c r="J291" s="13"/>
    </row>
    <row r="292" spans="10:10" x14ac:dyDescent="0.2">
      <c r="J292" s="13"/>
    </row>
    <row r="293" spans="10:10" x14ac:dyDescent="0.2">
      <c r="J293" s="13"/>
    </row>
    <row r="294" spans="10:10" x14ac:dyDescent="0.2">
      <c r="J294" s="13"/>
    </row>
    <row r="295" spans="10:10" x14ac:dyDescent="0.2">
      <c r="J295" s="13"/>
    </row>
    <row r="296" spans="10:10" x14ac:dyDescent="0.2">
      <c r="J296" s="13"/>
    </row>
    <row r="297" spans="10:10" x14ac:dyDescent="0.2">
      <c r="J297" s="13"/>
    </row>
    <row r="298" spans="10:10" x14ac:dyDescent="0.2">
      <c r="J298" s="13"/>
    </row>
    <row r="299" spans="10:10" x14ac:dyDescent="0.2">
      <c r="J299" s="13"/>
    </row>
    <row r="300" spans="10:10" x14ac:dyDescent="0.2">
      <c r="J300" s="13"/>
    </row>
    <row r="301" spans="10:10" x14ac:dyDescent="0.2">
      <c r="J301" s="13"/>
    </row>
    <row r="302" spans="10:10" x14ac:dyDescent="0.2">
      <c r="J302" s="13"/>
    </row>
    <row r="303" spans="10:10" x14ac:dyDescent="0.2">
      <c r="J303" s="13"/>
    </row>
    <row r="304" spans="10:10" x14ac:dyDescent="0.2">
      <c r="J304" s="13"/>
    </row>
    <row r="305" spans="10:10" x14ac:dyDescent="0.2">
      <c r="J305" s="13"/>
    </row>
    <row r="306" spans="10:10" x14ac:dyDescent="0.2">
      <c r="J306" s="13"/>
    </row>
    <row r="307" spans="10:10" x14ac:dyDescent="0.2">
      <c r="J307" s="13"/>
    </row>
    <row r="308" spans="10:10" x14ac:dyDescent="0.2">
      <c r="J308" s="13"/>
    </row>
    <row r="309" spans="10:10" x14ac:dyDescent="0.2">
      <c r="J309" s="13"/>
    </row>
    <row r="310" spans="10:10" x14ac:dyDescent="0.2">
      <c r="J310" s="13"/>
    </row>
    <row r="311" spans="10:10" x14ac:dyDescent="0.2">
      <c r="J311" s="13"/>
    </row>
    <row r="312" spans="10:10" x14ac:dyDescent="0.2">
      <c r="J312" s="13"/>
    </row>
    <row r="313" spans="10:10" x14ac:dyDescent="0.2">
      <c r="J313" s="13"/>
    </row>
    <row r="314" spans="10:10" x14ac:dyDescent="0.2">
      <c r="J314" s="13"/>
    </row>
    <row r="315" spans="10:10" x14ac:dyDescent="0.2">
      <c r="J315" s="13"/>
    </row>
    <row r="316" spans="10:10" x14ac:dyDescent="0.2">
      <c r="J316" s="13"/>
    </row>
    <row r="317" spans="10:10" x14ac:dyDescent="0.2">
      <c r="J317" s="13"/>
    </row>
    <row r="318" spans="10:10" x14ac:dyDescent="0.2">
      <c r="J318" s="13"/>
    </row>
    <row r="319" spans="10:10" x14ac:dyDescent="0.2">
      <c r="J319" s="13"/>
    </row>
    <row r="320" spans="10:10" x14ac:dyDescent="0.2">
      <c r="J320" s="13"/>
    </row>
    <row r="321" spans="10:10" x14ac:dyDescent="0.2">
      <c r="J321" s="13"/>
    </row>
    <row r="322" spans="10:10" x14ac:dyDescent="0.2">
      <c r="J322" s="13"/>
    </row>
    <row r="323" spans="10:10" x14ac:dyDescent="0.2">
      <c r="J323" s="13"/>
    </row>
    <row r="324" spans="10:10" x14ac:dyDescent="0.2">
      <c r="J324" s="13"/>
    </row>
    <row r="325" spans="10:10" x14ac:dyDescent="0.2">
      <c r="J325" s="13"/>
    </row>
    <row r="326" spans="10:10" x14ac:dyDescent="0.2">
      <c r="J326" s="13"/>
    </row>
    <row r="327" spans="10:10" x14ac:dyDescent="0.2">
      <c r="J327" s="13"/>
    </row>
    <row r="328" spans="10:10" x14ac:dyDescent="0.2">
      <c r="J328" s="13"/>
    </row>
    <row r="329" spans="10:10" x14ac:dyDescent="0.2">
      <c r="J329" s="13"/>
    </row>
    <row r="330" spans="10:10" x14ac:dyDescent="0.2">
      <c r="J330" s="13"/>
    </row>
    <row r="331" spans="10:10" x14ac:dyDescent="0.2">
      <c r="J331" s="13"/>
    </row>
    <row r="332" spans="10:10" x14ac:dyDescent="0.2">
      <c r="J332" s="13"/>
    </row>
    <row r="333" spans="10:10" x14ac:dyDescent="0.2">
      <c r="J333" s="13"/>
    </row>
    <row r="334" spans="10:10" x14ac:dyDescent="0.2">
      <c r="J334" s="13"/>
    </row>
    <row r="335" spans="10:10" x14ac:dyDescent="0.2">
      <c r="J335" s="13"/>
    </row>
    <row r="336" spans="10:10" x14ac:dyDescent="0.2">
      <c r="J336" s="13"/>
    </row>
    <row r="337" spans="10:10" x14ac:dyDescent="0.2">
      <c r="J337" s="13"/>
    </row>
    <row r="338" spans="10:10" x14ac:dyDescent="0.2">
      <c r="J338" s="13"/>
    </row>
    <row r="339" spans="10:10" x14ac:dyDescent="0.2">
      <c r="J339" s="13"/>
    </row>
    <row r="340" spans="10:10" x14ac:dyDescent="0.2">
      <c r="J340" s="13"/>
    </row>
    <row r="341" spans="10:10" x14ac:dyDescent="0.2">
      <c r="J341" s="13"/>
    </row>
    <row r="342" spans="10:10" x14ac:dyDescent="0.2">
      <c r="J342" s="13"/>
    </row>
    <row r="343" spans="10:10" x14ac:dyDescent="0.2">
      <c r="J343" s="13"/>
    </row>
    <row r="344" spans="10:10" x14ac:dyDescent="0.2">
      <c r="J344" s="13"/>
    </row>
    <row r="345" spans="10:10" x14ac:dyDescent="0.2">
      <c r="J345" s="13"/>
    </row>
    <row r="346" spans="10:10" x14ac:dyDescent="0.2">
      <c r="J346" s="13"/>
    </row>
    <row r="347" spans="10:10" x14ac:dyDescent="0.2">
      <c r="J347" s="13"/>
    </row>
    <row r="348" spans="10:10" x14ac:dyDescent="0.2">
      <c r="J348" s="13"/>
    </row>
    <row r="349" spans="10:10" x14ac:dyDescent="0.2">
      <c r="J349" s="13"/>
    </row>
    <row r="350" spans="10:10" x14ac:dyDescent="0.2">
      <c r="J350" s="13"/>
    </row>
    <row r="351" spans="10:10" x14ac:dyDescent="0.2">
      <c r="J351" s="13"/>
    </row>
    <row r="352" spans="10:10" x14ac:dyDescent="0.2">
      <c r="J352" s="13"/>
    </row>
    <row r="353" spans="10:10" x14ac:dyDescent="0.2">
      <c r="J353" s="13"/>
    </row>
    <row r="354" spans="10:10" x14ac:dyDescent="0.2">
      <c r="J354" s="13"/>
    </row>
    <row r="355" spans="10:10" x14ac:dyDescent="0.2">
      <c r="J355" s="13"/>
    </row>
    <row r="356" spans="10:10" x14ac:dyDescent="0.2">
      <c r="J356" s="13"/>
    </row>
    <row r="357" spans="10:10" x14ac:dyDescent="0.2">
      <c r="J357" s="13"/>
    </row>
    <row r="358" spans="10:10" x14ac:dyDescent="0.2">
      <c r="J358" s="13"/>
    </row>
    <row r="359" spans="10:10" x14ac:dyDescent="0.2">
      <c r="J359" s="13"/>
    </row>
    <row r="360" spans="10:10" x14ac:dyDescent="0.2">
      <c r="J360" s="13"/>
    </row>
    <row r="361" spans="10:10" x14ac:dyDescent="0.2">
      <c r="J361" s="13"/>
    </row>
    <row r="362" spans="10:10" x14ac:dyDescent="0.2">
      <c r="J362" s="13"/>
    </row>
    <row r="363" spans="10:10" x14ac:dyDescent="0.2">
      <c r="J363" s="13"/>
    </row>
    <row r="364" spans="10:10" x14ac:dyDescent="0.2">
      <c r="J364" s="13"/>
    </row>
    <row r="365" spans="10:10" x14ac:dyDescent="0.2">
      <c r="J365" s="13"/>
    </row>
    <row r="366" spans="10:10" x14ac:dyDescent="0.2">
      <c r="J366" s="13"/>
    </row>
    <row r="367" spans="10:10" x14ac:dyDescent="0.2">
      <c r="J367" s="13"/>
    </row>
    <row r="368" spans="10:10" x14ac:dyDescent="0.2">
      <c r="J368" s="13"/>
    </row>
    <row r="369" spans="10:10" x14ac:dyDescent="0.2">
      <c r="J369" s="13"/>
    </row>
    <row r="370" spans="10:10" x14ac:dyDescent="0.2">
      <c r="J370" s="13"/>
    </row>
    <row r="371" spans="10:10" x14ac:dyDescent="0.2">
      <c r="J371" s="13"/>
    </row>
    <row r="372" spans="10:10" x14ac:dyDescent="0.2">
      <c r="J372" s="13"/>
    </row>
    <row r="373" spans="10:10" x14ac:dyDescent="0.2">
      <c r="J373" s="13"/>
    </row>
    <row r="374" spans="10:10" x14ac:dyDescent="0.2">
      <c r="J374" s="13"/>
    </row>
    <row r="375" spans="10:10" x14ac:dyDescent="0.2">
      <c r="J375" s="13"/>
    </row>
    <row r="376" spans="10:10" x14ac:dyDescent="0.2">
      <c r="J376" s="13"/>
    </row>
    <row r="377" spans="10:10" x14ac:dyDescent="0.2">
      <c r="J377" s="13"/>
    </row>
    <row r="378" spans="10:10" x14ac:dyDescent="0.2">
      <c r="J378" s="13"/>
    </row>
    <row r="379" spans="10:10" x14ac:dyDescent="0.2">
      <c r="J379" s="13"/>
    </row>
    <row r="380" spans="10:10" x14ac:dyDescent="0.2">
      <c r="J380" s="13"/>
    </row>
    <row r="381" spans="10:10" x14ac:dyDescent="0.2">
      <c r="J381" s="13"/>
    </row>
    <row r="382" spans="10:10" x14ac:dyDescent="0.2">
      <c r="J382" s="13"/>
    </row>
    <row r="383" spans="10:10" x14ac:dyDescent="0.2">
      <c r="J383" s="13"/>
    </row>
    <row r="384" spans="10:10" x14ac:dyDescent="0.2">
      <c r="J384" s="13"/>
    </row>
    <row r="385" spans="10:10" x14ac:dyDescent="0.2">
      <c r="J385" s="13"/>
    </row>
    <row r="386" spans="10:10" x14ac:dyDescent="0.2">
      <c r="J386" s="13"/>
    </row>
    <row r="387" spans="10:10" x14ac:dyDescent="0.2">
      <c r="J387" s="13"/>
    </row>
    <row r="388" spans="10:10" x14ac:dyDescent="0.2">
      <c r="J388" s="13"/>
    </row>
    <row r="389" spans="10:10" x14ac:dyDescent="0.2">
      <c r="J389" s="13"/>
    </row>
    <row r="390" spans="10:10" x14ac:dyDescent="0.2">
      <c r="J390" s="13"/>
    </row>
    <row r="391" spans="10:10" x14ac:dyDescent="0.2">
      <c r="J391" s="13"/>
    </row>
    <row r="392" spans="10:10" x14ac:dyDescent="0.2">
      <c r="J392" s="13"/>
    </row>
    <row r="393" spans="10:10" x14ac:dyDescent="0.2">
      <c r="J393" s="13"/>
    </row>
    <row r="394" spans="10:10" x14ac:dyDescent="0.2">
      <c r="J394" s="13"/>
    </row>
    <row r="395" spans="10:10" x14ac:dyDescent="0.2">
      <c r="J395" s="13"/>
    </row>
    <row r="396" spans="10:10" x14ac:dyDescent="0.2">
      <c r="J396" s="13"/>
    </row>
    <row r="397" spans="10:10" x14ac:dyDescent="0.2">
      <c r="J397" s="13"/>
    </row>
    <row r="398" spans="10:10" x14ac:dyDescent="0.2">
      <c r="J398" s="13"/>
    </row>
    <row r="399" spans="10:10" x14ac:dyDescent="0.2">
      <c r="J399" s="13"/>
    </row>
    <row r="400" spans="10:10" x14ac:dyDescent="0.2">
      <c r="J400" s="13"/>
    </row>
    <row r="401" spans="10:10" x14ac:dyDescent="0.2">
      <c r="J401" s="13"/>
    </row>
    <row r="402" spans="10:10" x14ac:dyDescent="0.2">
      <c r="J402" s="13"/>
    </row>
    <row r="403" spans="10:10" x14ac:dyDescent="0.2">
      <c r="J403" s="13"/>
    </row>
    <row r="404" spans="10:10" x14ac:dyDescent="0.2">
      <c r="J404" s="13"/>
    </row>
    <row r="405" spans="10:10" x14ac:dyDescent="0.2">
      <c r="J405" s="13"/>
    </row>
    <row r="406" spans="10:10" x14ac:dyDescent="0.2">
      <c r="J406" s="13"/>
    </row>
    <row r="407" spans="10:10" x14ac:dyDescent="0.2">
      <c r="J407" s="13"/>
    </row>
    <row r="408" spans="10:10" x14ac:dyDescent="0.2">
      <c r="J408" s="13"/>
    </row>
    <row r="409" spans="10:10" x14ac:dyDescent="0.2">
      <c r="J409" s="13"/>
    </row>
    <row r="410" spans="10:10" x14ac:dyDescent="0.2">
      <c r="J410" s="13"/>
    </row>
    <row r="411" spans="10:10" x14ac:dyDescent="0.2">
      <c r="J411" s="13"/>
    </row>
    <row r="412" spans="10:10" x14ac:dyDescent="0.2">
      <c r="J412" s="13"/>
    </row>
    <row r="413" spans="10:10" x14ac:dyDescent="0.2">
      <c r="J413" s="13"/>
    </row>
    <row r="414" spans="10:10" x14ac:dyDescent="0.2">
      <c r="J414" s="13"/>
    </row>
    <row r="415" spans="10:10" x14ac:dyDescent="0.2">
      <c r="J415" s="13"/>
    </row>
    <row r="416" spans="10:10" x14ac:dyDescent="0.2">
      <c r="J416" s="13"/>
    </row>
    <row r="417" spans="10:10" x14ac:dyDescent="0.2">
      <c r="J417" s="13"/>
    </row>
    <row r="418" spans="10:10" x14ac:dyDescent="0.2">
      <c r="J418" s="13"/>
    </row>
    <row r="419" spans="10:10" x14ac:dyDescent="0.2">
      <c r="J419" s="13"/>
    </row>
    <row r="420" spans="10:10" x14ac:dyDescent="0.2">
      <c r="J420" s="13"/>
    </row>
    <row r="421" spans="10:10" x14ac:dyDescent="0.2">
      <c r="J421" s="13"/>
    </row>
    <row r="422" spans="10:10" x14ac:dyDescent="0.2">
      <c r="J422" s="13"/>
    </row>
    <row r="423" spans="10:10" x14ac:dyDescent="0.2">
      <c r="J423" s="13"/>
    </row>
    <row r="424" spans="10:10" x14ac:dyDescent="0.2">
      <c r="J424" s="13"/>
    </row>
    <row r="425" spans="10:10" x14ac:dyDescent="0.2">
      <c r="J425" s="13"/>
    </row>
    <row r="426" spans="10:10" x14ac:dyDescent="0.2">
      <c r="J426" s="13"/>
    </row>
    <row r="427" spans="10:10" x14ac:dyDescent="0.2">
      <c r="J427" s="13"/>
    </row>
    <row r="428" spans="10:10" x14ac:dyDescent="0.2">
      <c r="J428" s="13"/>
    </row>
    <row r="429" spans="10:10" x14ac:dyDescent="0.2">
      <c r="J429" s="13"/>
    </row>
    <row r="430" spans="10:10" x14ac:dyDescent="0.2">
      <c r="J430" s="13"/>
    </row>
    <row r="431" spans="10:10" x14ac:dyDescent="0.2">
      <c r="J431" s="13"/>
    </row>
    <row r="432" spans="10:10" x14ac:dyDescent="0.2">
      <c r="J432" s="13"/>
    </row>
    <row r="433" spans="10:10" x14ac:dyDescent="0.2">
      <c r="J433" s="13"/>
    </row>
    <row r="434" spans="10:10" x14ac:dyDescent="0.2">
      <c r="J434" s="13"/>
    </row>
    <row r="435" spans="10:10" x14ac:dyDescent="0.2">
      <c r="J435" s="13"/>
    </row>
    <row r="436" spans="10:10" x14ac:dyDescent="0.2">
      <c r="J436" s="13"/>
    </row>
    <row r="437" spans="10:10" x14ac:dyDescent="0.2">
      <c r="J437" s="13"/>
    </row>
    <row r="438" spans="10:10" x14ac:dyDescent="0.2">
      <c r="J438" s="13"/>
    </row>
    <row r="439" spans="10:10" x14ac:dyDescent="0.2">
      <c r="J439" s="13"/>
    </row>
    <row r="440" spans="10:10" x14ac:dyDescent="0.2">
      <c r="J440" s="13"/>
    </row>
    <row r="441" spans="10:10" x14ac:dyDescent="0.2">
      <c r="J441" s="13"/>
    </row>
    <row r="442" spans="10:10" x14ac:dyDescent="0.2">
      <c r="J442" s="13"/>
    </row>
    <row r="443" spans="10:10" x14ac:dyDescent="0.2">
      <c r="J443" s="13"/>
    </row>
    <row r="444" spans="10:10" x14ac:dyDescent="0.2">
      <c r="J444" s="13"/>
    </row>
    <row r="445" spans="10:10" x14ac:dyDescent="0.2">
      <c r="J445" s="13"/>
    </row>
    <row r="446" spans="10:10" x14ac:dyDescent="0.2">
      <c r="J446" s="13"/>
    </row>
    <row r="447" spans="10:10" x14ac:dyDescent="0.2">
      <c r="J447" s="13"/>
    </row>
    <row r="448" spans="10:10" x14ac:dyDescent="0.2">
      <c r="J448" s="13"/>
    </row>
    <row r="449" spans="10:10" x14ac:dyDescent="0.2">
      <c r="J449" s="13"/>
    </row>
    <row r="450" spans="10:10" x14ac:dyDescent="0.2">
      <c r="J450" s="13"/>
    </row>
    <row r="451" spans="10:10" x14ac:dyDescent="0.2">
      <c r="J451" s="13"/>
    </row>
    <row r="452" spans="10:10" x14ac:dyDescent="0.2">
      <c r="J452" s="13"/>
    </row>
    <row r="453" spans="10:10" x14ac:dyDescent="0.2">
      <c r="J453" s="13"/>
    </row>
    <row r="454" spans="10:10" x14ac:dyDescent="0.2">
      <c r="J454" s="13"/>
    </row>
    <row r="455" spans="10:10" x14ac:dyDescent="0.2">
      <c r="J455" s="13"/>
    </row>
    <row r="456" spans="10:10" x14ac:dyDescent="0.2">
      <c r="J456" s="13"/>
    </row>
    <row r="457" spans="10:10" x14ac:dyDescent="0.2">
      <c r="J457" s="13"/>
    </row>
    <row r="458" spans="10:10" x14ac:dyDescent="0.2">
      <c r="J458" s="13"/>
    </row>
    <row r="459" spans="10:10" x14ac:dyDescent="0.2">
      <c r="J459" s="13"/>
    </row>
    <row r="460" spans="10:10" x14ac:dyDescent="0.2">
      <c r="J460" s="13"/>
    </row>
    <row r="461" spans="10:10" x14ac:dyDescent="0.2">
      <c r="J461" s="13"/>
    </row>
    <row r="462" spans="10:10" x14ac:dyDescent="0.2">
      <c r="J462" s="13"/>
    </row>
    <row r="463" spans="10:10" x14ac:dyDescent="0.2">
      <c r="J463" s="13"/>
    </row>
    <row r="464" spans="10:10" x14ac:dyDescent="0.2">
      <c r="J464" s="13"/>
    </row>
    <row r="465" spans="10:10" x14ac:dyDescent="0.2">
      <c r="J465" s="13"/>
    </row>
    <row r="466" spans="10:10" x14ac:dyDescent="0.2">
      <c r="J466" s="13"/>
    </row>
    <row r="467" spans="10:10" x14ac:dyDescent="0.2">
      <c r="J467" s="13"/>
    </row>
    <row r="468" spans="10:10" x14ac:dyDescent="0.2">
      <c r="J468" s="13"/>
    </row>
    <row r="469" spans="10:10" x14ac:dyDescent="0.2">
      <c r="J469" s="13"/>
    </row>
    <row r="470" spans="10:10" x14ac:dyDescent="0.2">
      <c r="J470" s="13"/>
    </row>
    <row r="471" spans="10:10" x14ac:dyDescent="0.2">
      <c r="J471" s="13"/>
    </row>
    <row r="472" spans="10:10" x14ac:dyDescent="0.2">
      <c r="J472" s="13"/>
    </row>
    <row r="473" spans="10:10" x14ac:dyDescent="0.2">
      <c r="J473" s="13"/>
    </row>
    <row r="474" spans="10:10" x14ac:dyDescent="0.2">
      <c r="J474" s="13"/>
    </row>
    <row r="475" spans="10:10" x14ac:dyDescent="0.2">
      <c r="J475" s="13"/>
    </row>
    <row r="476" spans="10:10" x14ac:dyDescent="0.2">
      <c r="J476" s="13"/>
    </row>
    <row r="477" spans="10:10" x14ac:dyDescent="0.2">
      <c r="J477" s="13"/>
    </row>
    <row r="478" spans="10:10" x14ac:dyDescent="0.2">
      <c r="J478" s="13"/>
    </row>
    <row r="479" spans="10:10" x14ac:dyDescent="0.2">
      <c r="J479" s="13"/>
    </row>
    <row r="480" spans="10:10" x14ac:dyDescent="0.2">
      <c r="J480" s="13"/>
    </row>
    <row r="481" spans="10:10" x14ac:dyDescent="0.2">
      <c r="J481" s="13"/>
    </row>
    <row r="482" spans="10:10" x14ac:dyDescent="0.2">
      <c r="J482" s="13"/>
    </row>
    <row r="483" spans="10:10" x14ac:dyDescent="0.2">
      <c r="J483" s="13"/>
    </row>
    <row r="484" spans="10:10" x14ac:dyDescent="0.2">
      <c r="J484" s="13"/>
    </row>
    <row r="485" spans="10:10" x14ac:dyDescent="0.2">
      <c r="J485" s="13"/>
    </row>
    <row r="486" spans="10:10" x14ac:dyDescent="0.2">
      <c r="J486" s="13"/>
    </row>
    <row r="487" spans="10:10" x14ac:dyDescent="0.2">
      <c r="J487" s="13"/>
    </row>
    <row r="488" spans="10:10" x14ac:dyDescent="0.2">
      <c r="J488" s="13"/>
    </row>
    <row r="489" spans="10:10" x14ac:dyDescent="0.2">
      <c r="J489" s="13"/>
    </row>
    <row r="490" spans="10:10" x14ac:dyDescent="0.2">
      <c r="J490" s="13"/>
    </row>
    <row r="491" spans="10:10" x14ac:dyDescent="0.2">
      <c r="J491" s="13"/>
    </row>
    <row r="492" spans="10:10" x14ac:dyDescent="0.2">
      <c r="J492" s="13"/>
    </row>
    <row r="493" spans="10:10" x14ac:dyDescent="0.2">
      <c r="J493" s="13"/>
    </row>
    <row r="494" spans="10:10" x14ac:dyDescent="0.2">
      <c r="J494" s="13"/>
    </row>
    <row r="495" spans="10:10" x14ac:dyDescent="0.2">
      <c r="J495" s="13"/>
    </row>
    <row r="496" spans="10:10" x14ac:dyDescent="0.2">
      <c r="J496" s="13"/>
    </row>
    <row r="497" spans="10:10" x14ac:dyDescent="0.2">
      <c r="J497" s="13"/>
    </row>
    <row r="498" spans="10:10" x14ac:dyDescent="0.2">
      <c r="J498" s="13"/>
    </row>
    <row r="499" spans="10:10" x14ac:dyDescent="0.2">
      <c r="J499" s="13"/>
    </row>
    <row r="500" spans="10:10" x14ac:dyDescent="0.2">
      <c r="J500" s="13"/>
    </row>
    <row r="501" spans="10:10" x14ac:dyDescent="0.2">
      <c r="J501" s="13"/>
    </row>
    <row r="502" spans="10:10" x14ac:dyDescent="0.2">
      <c r="J502" s="13"/>
    </row>
    <row r="503" spans="10:10" x14ac:dyDescent="0.2">
      <c r="J503" s="13"/>
    </row>
    <row r="504" spans="10:10" x14ac:dyDescent="0.2">
      <c r="J504" s="13"/>
    </row>
    <row r="505" spans="10:10" x14ac:dyDescent="0.2">
      <c r="J505" s="13"/>
    </row>
    <row r="506" spans="10:10" x14ac:dyDescent="0.2">
      <c r="J506" s="13"/>
    </row>
    <row r="507" spans="10:10" x14ac:dyDescent="0.2">
      <c r="J507" s="13"/>
    </row>
    <row r="508" spans="10:10" x14ac:dyDescent="0.2">
      <c r="J508" s="13"/>
    </row>
    <row r="509" spans="10:10" x14ac:dyDescent="0.2">
      <c r="J509" s="13"/>
    </row>
    <row r="510" spans="10:10" x14ac:dyDescent="0.2">
      <c r="J510" s="13"/>
    </row>
    <row r="511" spans="10:10" x14ac:dyDescent="0.2">
      <c r="J511" s="13"/>
    </row>
    <row r="512" spans="10:10" x14ac:dyDescent="0.2">
      <c r="J512" s="13"/>
    </row>
    <row r="513" spans="10:10" x14ac:dyDescent="0.2">
      <c r="J513" s="13"/>
    </row>
    <row r="514" spans="10:10" x14ac:dyDescent="0.2">
      <c r="J514" s="13"/>
    </row>
    <row r="515" spans="10:10" x14ac:dyDescent="0.2">
      <c r="J515" s="13"/>
    </row>
    <row r="516" spans="10:10" x14ac:dyDescent="0.2">
      <c r="J516" s="13"/>
    </row>
    <row r="517" spans="10:10" x14ac:dyDescent="0.2">
      <c r="J517" s="13"/>
    </row>
    <row r="518" spans="10:10" x14ac:dyDescent="0.2">
      <c r="J518" s="13"/>
    </row>
    <row r="519" spans="10:10" x14ac:dyDescent="0.2">
      <c r="J519" s="13"/>
    </row>
    <row r="520" spans="10:10" x14ac:dyDescent="0.2">
      <c r="J520" s="13"/>
    </row>
    <row r="521" spans="10:10" x14ac:dyDescent="0.2">
      <c r="J521" s="13"/>
    </row>
    <row r="522" spans="10:10" x14ac:dyDescent="0.2">
      <c r="J522" s="13"/>
    </row>
    <row r="523" spans="10:10" x14ac:dyDescent="0.2">
      <c r="J523" s="13"/>
    </row>
    <row r="524" spans="10:10" x14ac:dyDescent="0.2">
      <c r="J524" s="13"/>
    </row>
    <row r="525" spans="10:10" x14ac:dyDescent="0.2">
      <c r="J525" s="13"/>
    </row>
    <row r="526" spans="10:10" x14ac:dyDescent="0.2">
      <c r="J526" s="13"/>
    </row>
    <row r="527" spans="10:10" x14ac:dyDescent="0.2">
      <c r="J527" s="13"/>
    </row>
    <row r="528" spans="10:10" x14ac:dyDescent="0.2">
      <c r="J528" s="13"/>
    </row>
    <row r="529" spans="10:10" x14ac:dyDescent="0.2">
      <c r="J529" s="13"/>
    </row>
    <row r="530" spans="10:10" x14ac:dyDescent="0.2">
      <c r="J530" s="13"/>
    </row>
    <row r="531" spans="10:10" x14ac:dyDescent="0.2">
      <c r="J531" s="13"/>
    </row>
    <row r="532" spans="10:10" x14ac:dyDescent="0.2">
      <c r="J532" s="13"/>
    </row>
    <row r="533" spans="10:10" x14ac:dyDescent="0.2">
      <c r="J533" s="13"/>
    </row>
    <row r="534" spans="10:10" x14ac:dyDescent="0.2">
      <c r="J534" s="13"/>
    </row>
    <row r="535" spans="10:10" x14ac:dyDescent="0.2">
      <c r="J535" s="13"/>
    </row>
    <row r="536" spans="10:10" x14ac:dyDescent="0.2">
      <c r="J536" s="13"/>
    </row>
    <row r="537" spans="10:10" x14ac:dyDescent="0.2">
      <c r="J537" s="13"/>
    </row>
    <row r="538" spans="10:10" x14ac:dyDescent="0.2">
      <c r="J538" s="13"/>
    </row>
    <row r="539" spans="10:10" x14ac:dyDescent="0.2">
      <c r="J539" s="13"/>
    </row>
    <row r="540" spans="10:10" x14ac:dyDescent="0.2">
      <c r="J540" s="13"/>
    </row>
    <row r="541" spans="10:10" x14ac:dyDescent="0.2">
      <c r="J541" s="13"/>
    </row>
    <row r="542" spans="10:10" x14ac:dyDescent="0.2">
      <c r="J542" s="13"/>
    </row>
    <row r="543" spans="10:10" x14ac:dyDescent="0.2">
      <c r="J543" s="13"/>
    </row>
    <row r="544" spans="10:10" x14ac:dyDescent="0.2">
      <c r="J544" s="13"/>
    </row>
    <row r="545" spans="10:10" x14ac:dyDescent="0.2">
      <c r="J545" s="13"/>
    </row>
    <row r="546" spans="10:10" x14ac:dyDescent="0.2">
      <c r="J546" s="13"/>
    </row>
    <row r="547" spans="10:10" x14ac:dyDescent="0.2">
      <c r="J547" s="13"/>
    </row>
    <row r="548" spans="10:10" x14ac:dyDescent="0.2">
      <c r="J548" s="13"/>
    </row>
    <row r="549" spans="10:10" x14ac:dyDescent="0.2">
      <c r="J549" s="13"/>
    </row>
    <row r="550" spans="10:10" x14ac:dyDescent="0.2">
      <c r="J550" s="13"/>
    </row>
    <row r="551" spans="10:10" x14ac:dyDescent="0.2">
      <c r="J551" s="13"/>
    </row>
    <row r="552" spans="10:10" x14ac:dyDescent="0.2">
      <c r="J552" s="13"/>
    </row>
    <row r="553" spans="10:10" x14ac:dyDescent="0.2">
      <c r="J553" s="13"/>
    </row>
    <row r="554" spans="10:10" x14ac:dyDescent="0.2">
      <c r="J554" s="13"/>
    </row>
    <row r="555" spans="10:10" x14ac:dyDescent="0.2">
      <c r="J555" s="13"/>
    </row>
    <row r="556" spans="10:10" x14ac:dyDescent="0.2">
      <c r="J556" s="13"/>
    </row>
    <row r="557" spans="10:10" x14ac:dyDescent="0.2">
      <c r="J557" s="13"/>
    </row>
    <row r="558" spans="10:10" x14ac:dyDescent="0.2">
      <c r="J558" s="13"/>
    </row>
    <row r="559" spans="10:10" x14ac:dyDescent="0.2">
      <c r="J559" s="13"/>
    </row>
    <row r="560" spans="10:10" x14ac:dyDescent="0.2">
      <c r="J560" s="13"/>
    </row>
    <row r="561" spans="10:10" x14ac:dyDescent="0.2">
      <c r="J561" s="13"/>
    </row>
    <row r="562" spans="10:10" x14ac:dyDescent="0.2">
      <c r="J562" s="13"/>
    </row>
    <row r="563" spans="10:10" x14ac:dyDescent="0.2">
      <c r="J563" s="13"/>
    </row>
    <row r="564" spans="10:10" x14ac:dyDescent="0.2">
      <c r="J564" s="13"/>
    </row>
    <row r="565" spans="10:10" x14ac:dyDescent="0.2">
      <c r="J565" s="13"/>
    </row>
    <row r="566" spans="10:10" x14ac:dyDescent="0.2">
      <c r="J566" s="13"/>
    </row>
    <row r="567" spans="10:10" x14ac:dyDescent="0.2">
      <c r="J567" s="13"/>
    </row>
    <row r="568" spans="10:10" x14ac:dyDescent="0.2">
      <c r="J568" s="13"/>
    </row>
    <row r="569" spans="10:10" x14ac:dyDescent="0.2">
      <c r="J569" s="13"/>
    </row>
    <row r="570" spans="10:10" x14ac:dyDescent="0.2">
      <c r="J570" s="13"/>
    </row>
    <row r="571" spans="10:10" x14ac:dyDescent="0.2">
      <c r="J571" s="13"/>
    </row>
    <row r="572" spans="10:10" x14ac:dyDescent="0.2">
      <c r="J572" s="13"/>
    </row>
    <row r="573" spans="10:10" x14ac:dyDescent="0.2">
      <c r="J573" s="13"/>
    </row>
    <row r="574" spans="10:10" x14ac:dyDescent="0.2">
      <c r="J574" s="13"/>
    </row>
    <row r="575" spans="10:10" x14ac:dyDescent="0.2">
      <c r="J575" s="13"/>
    </row>
    <row r="576" spans="10:10" x14ac:dyDescent="0.2">
      <c r="J576" s="13"/>
    </row>
    <row r="577" spans="10:10" x14ac:dyDescent="0.2">
      <c r="J577" s="13"/>
    </row>
    <row r="578" spans="10:10" x14ac:dyDescent="0.2">
      <c r="J578" s="13"/>
    </row>
    <row r="579" spans="10:10" x14ac:dyDescent="0.2">
      <c r="J579" s="13"/>
    </row>
    <row r="580" spans="10:10" x14ac:dyDescent="0.2">
      <c r="J580" s="13"/>
    </row>
    <row r="581" spans="10:10" x14ac:dyDescent="0.2">
      <c r="J581" s="13"/>
    </row>
    <row r="582" spans="10:10" x14ac:dyDescent="0.2">
      <c r="J582" s="13"/>
    </row>
    <row r="583" spans="10:10" x14ac:dyDescent="0.2">
      <c r="J583" s="13"/>
    </row>
    <row r="584" spans="10:10" x14ac:dyDescent="0.2">
      <c r="J584" s="13"/>
    </row>
    <row r="585" spans="10:10" x14ac:dyDescent="0.2">
      <c r="J585" s="13"/>
    </row>
    <row r="586" spans="10:10" x14ac:dyDescent="0.2">
      <c r="J586" s="13"/>
    </row>
    <row r="587" spans="10:10" x14ac:dyDescent="0.2">
      <c r="J587" s="13"/>
    </row>
    <row r="588" spans="10:10" x14ac:dyDescent="0.2">
      <c r="J588" s="13"/>
    </row>
    <row r="589" spans="10:10" x14ac:dyDescent="0.2">
      <c r="J589" s="13"/>
    </row>
    <row r="590" spans="10:10" x14ac:dyDescent="0.2">
      <c r="J590" s="13"/>
    </row>
    <row r="591" spans="10:10" x14ac:dyDescent="0.2">
      <c r="J591" s="13"/>
    </row>
    <row r="592" spans="10:10" x14ac:dyDescent="0.2">
      <c r="J592" s="13"/>
    </row>
    <row r="593" spans="10:10" x14ac:dyDescent="0.2">
      <c r="J593" s="13"/>
    </row>
    <row r="594" spans="10:10" x14ac:dyDescent="0.2">
      <c r="J594" s="13"/>
    </row>
    <row r="595" spans="10:10" x14ac:dyDescent="0.2">
      <c r="J595" s="13"/>
    </row>
    <row r="596" spans="10:10" x14ac:dyDescent="0.2">
      <c r="J596" s="13"/>
    </row>
    <row r="597" spans="10:10" x14ac:dyDescent="0.2">
      <c r="J597" s="13"/>
    </row>
    <row r="598" spans="10:10" x14ac:dyDescent="0.2">
      <c r="J598" s="13"/>
    </row>
    <row r="599" spans="10:10" x14ac:dyDescent="0.2">
      <c r="J599" s="13"/>
    </row>
    <row r="600" spans="10:10" x14ac:dyDescent="0.2">
      <c r="J600" s="13"/>
    </row>
    <row r="601" spans="10:10" x14ac:dyDescent="0.2">
      <c r="J601" s="13"/>
    </row>
    <row r="602" spans="10:10" x14ac:dyDescent="0.2">
      <c r="J602" s="13"/>
    </row>
    <row r="603" spans="10:10" x14ac:dyDescent="0.2">
      <c r="J603" s="13"/>
    </row>
    <row r="604" spans="10:10" x14ac:dyDescent="0.2">
      <c r="J604" s="13"/>
    </row>
    <row r="605" spans="10:10" x14ac:dyDescent="0.2">
      <c r="J605" s="13"/>
    </row>
    <row r="606" spans="10:10" x14ac:dyDescent="0.2">
      <c r="J606" s="13"/>
    </row>
    <row r="607" spans="10:10" x14ac:dyDescent="0.2">
      <c r="J607" s="13"/>
    </row>
    <row r="608" spans="10:10" x14ac:dyDescent="0.2">
      <c r="J608" s="13"/>
    </row>
    <row r="609" spans="10:10" x14ac:dyDescent="0.2">
      <c r="J609" s="13"/>
    </row>
    <row r="610" spans="10:10" x14ac:dyDescent="0.2">
      <c r="J610" s="13"/>
    </row>
    <row r="611" spans="10:10" x14ac:dyDescent="0.2">
      <c r="J611" s="13"/>
    </row>
    <row r="612" spans="10:10" x14ac:dyDescent="0.2">
      <c r="J612" s="13"/>
    </row>
    <row r="613" spans="10:10" x14ac:dyDescent="0.2">
      <c r="J613" s="13"/>
    </row>
    <row r="614" spans="10:10" x14ac:dyDescent="0.2">
      <c r="J614" s="13"/>
    </row>
    <row r="615" spans="10:10" x14ac:dyDescent="0.2">
      <c r="J615" s="13"/>
    </row>
    <row r="616" spans="10:10" x14ac:dyDescent="0.2">
      <c r="J616" s="13"/>
    </row>
    <row r="617" spans="10:10" x14ac:dyDescent="0.2">
      <c r="J617" s="13"/>
    </row>
    <row r="618" spans="10:10" x14ac:dyDescent="0.2">
      <c r="J618" s="13"/>
    </row>
    <row r="619" spans="10:10" x14ac:dyDescent="0.2">
      <c r="J619" s="13"/>
    </row>
    <row r="620" spans="10:10" x14ac:dyDescent="0.2">
      <c r="J620" s="13"/>
    </row>
    <row r="621" spans="10:10" x14ac:dyDescent="0.2">
      <c r="J621" s="13"/>
    </row>
    <row r="622" spans="10:10" x14ac:dyDescent="0.2">
      <c r="J622" s="13"/>
    </row>
    <row r="623" spans="10:10" x14ac:dyDescent="0.2">
      <c r="J623" s="13"/>
    </row>
    <row r="624" spans="10:10" x14ac:dyDescent="0.2">
      <c r="J624" s="13"/>
    </row>
    <row r="625" spans="10:10" x14ac:dyDescent="0.2">
      <c r="J625" s="13"/>
    </row>
    <row r="626" spans="10:10" x14ac:dyDescent="0.2">
      <c r="J626" s="13"/>
    </row>
    <row r="627" spans="10:10" x14ac:dyDescent="0.2">
      <c r="J627" s="13"/>
    </row>
    <row r="628" spans="10:10" x14ac:dyDescent="0.2">
      <c r="J628" s="13"/>
    </row>
    <row r="629" spans="10:10" x14ac:dyDescent="0.2">
      <c r="J629" s="13"/>
    </row>
    <row r="630" spans="10:10" x14ac:dyDescent="0.2">
      <c r="J630" s="13"/>
    </row>
    <row r="631" spans="10:10" x14ac:dyDescent="0.2">
      <c r="J631" s="13"/>
    </row>
    <row r="632" spans="10:10" x14ac:dyDescent="0.2">
      <c r="J632" s="13"/>
    </row>
    <row r="633" spans="10:10" x14ac:dyDescent="0.2">
      <c r="J633" s="13"/>
    </row>
    <row r="634" spans="10:10" x14ac:dyDescent="0.2">
      <c r="J634" s="13"/>
    </row>
    <row r="635" spans="10:10" x14ac:dyDescent="0.2">
      <c r="J635" s="13"/>
    </row>
    <row r="636" spans="10:10" x14ac:dyDescent="0.2">
      <c r="J636" s="13"/>
    </row>
    <row r="637" spans="10:10" x14ac:dyDescent="0.2">
      <c r="J637" s="13"/>
    </row>
    <row r="638" spans="10:10" x14ac:dyDescent="0.2">
      <c r="J638" s="13"/>
    </row>
    <row r="639" spans="10:10" x14ac:dyDescent="0.2">
      <c r="J639" s="13"/>
    </row>
    <row r="640" spans="10:10" x14ac:dyDescent="0.2">
      <c r="J640" s="13"/>
    </row>
    <row r="641" spans="10:10" x14ac:dyDescent="0.2">
      <c r="J641" s="13"/>
    </row>
    <row r="642" spans="10:10" x14ac:dyDescent="0.2">
      <c r="J642" s="13"/>
    </row>
    <row r="643" spans="10:10" x14ac:dyDescent="0.2">
      <c r="J643" s="13"/>
    </row>
  </sheetData>
  <sheetProtection sheet="1"/>
  <mergeCells count="22">
    <mergeCell ref="E1:F1"/>
    <mergeCell ref="A6:F6"/>
    <mergeCell ref="A7:F7"/>
    <mergeCell ref="E52:F52"/>
    <mergeCell ref="A2:F2"/>
    <mergeCell ref="B9:B11"/>
    <mergeCell ref="A9:A11"/>
    <mergeCell ref="A50:D50"/>
    <mergeCell ref="H9:H11"/>
    <mergeCell ref="E53:F53"/>
    <mergeCell ref="G9:G11"/>
    <mergeCell ref="A3:F3"/>
    <mergeCell ref="B53:C53"/>
    <mergeCell ref="A4:F4"/>
    <mergeCell ref="B56:C56"/>
    <mergeCell ref="D10:F10"/>
    <mergeCell ref="B52:C52"/>
    <mergeCell ref="B55:C55"/>
    <mergeCell ref="C9:F9"/>
    <mergeCell ref="C10:C11"/>
    <mergeCell ref="E55:F55"/>
    <mergeCell ref="E56:F56"/>
  </mergeCells>
  <phoneticPr fontId="0" type="noConversion"/>
  <dataValidations count="1">
    <dataValidation type="list" allowBlank="1" showInputMessage="1" showErrorMessage="1" promptTitle="НАИМЕНОВАНИЕ ИКСРФ" prompt="НАИМЕНОВАНИЕ ИКСРФ заполняется из выпадающего списка" sqref="A3:F3">
      <formula1>$I$1:$I$85</formula1>
    </dataValidation>
  </dataValidations>
  <pageMargins left="0.39370078740157483" right="0.19685039370078741" top="0.59055118110236227" bottom="0.39370078740157483" header="0.31496062992125984" footer="0.31496062992125984"/>
  <pageSetup paperSize="9" orientation="landscape" blackAndWhite="1" r:id="rId1"/>
  <headerFooter alignWithMargins="0"/>
  <rowBreaks count="2" manualBreakCount="2">
    <brk id="23" max="6" man="1"/>
    <brk id="36" max="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tabColor rgb="FFFF0000"/>
  </sheetPr>
  <dimension ref="A1:M606"/>
  <sheetViews>
    <sheetView workbookViewId="0">
      <selection activeCell="C13" sqref="C13:J16"/>
    </sheetView>
  </sheetViews>
  <sheetFormatPr defaultColWidth="9.140625" defaultRowHeight="12.75" x14ac:dyDescent="0.2"/>
  <cols>
    <col min="1" max="1" width="30.42578125" style="111" customWidth="1"/>
    <col min="2" max="2" width="5.7109375" style="111" customWidth="1"/>
    <col min="3" max="3" width="12.85546875" style="111" customWidth="1"/>
    <col min="4" max="4" width="15.85546875" style="111" customWidth="1"/>
    <col min="5" max="5" width="12.140625" style="111" customWidth="1"/>
    <col min="6" max="6" width="14" style="111" customWidth="1"/>
    <col min="7" max="7" width="11.42578125" style="111" customWidth="1"/>
    <col min="8" max="8" width="13.7109375" style="111" customWidth="1"/>
    <col min="9" max="9" width="13.42578125" style="111" customWidth="1"/>
    <col min="10" max="10" width="14.5703125" style="111" customWidth="1"/>
    <col min="11" max="11" width="31.85546875" style="111" customWidth="1"/>
    <col min="12" max="12" width="15.5703125" style="111" customWidth="1"/>
    <col min="13" max="13" width="13.85546875" style="111" customWidth="1"/>
    <col min="14" max="16384" width="9.140625" style="111"/>
  </cols>
  <sheetData>
    <row r="1" spans="1:13" x14ac:dyDescent="0.2">
      <c r="H1" s="973" t="s">
        <v>822</v>
      </c>
      <c r="I1" s="973"/>
      <c r="J1" s="973"/>
      <c r="K1" s="113" t="s">
        <v>70</v>
      </c>
      <c r="L1" s="116">
        <v>27250</v>
      </c>
      <c r="M1" s="116">
        <v>337020</v>
      </c>
    </row>
    <row r="2" spans="1:13" ht="60" customHeight="1" x14ac:dyDescent="0.2">
      <c r="A2" s="965" t="s">
        <v>1316</v>
      </c>
      <c r="B2" s="965"/>
      <c r="C2" s="965"/>
      <c r="D2" s="965"/>
      <c r="E2" s="965"/>
      <c r="F2" s="965"/>
      <c r="G2" s="965"/>
      <c r="H2" s="965"/>
      <c r="I2" s="965"/>
      <c r="J2" s="965"/>
      <c r="K2" s="113" t="s">
        <v>71</v>
      </c>
      <c r="L2" s="116">
        <v>29722</v>
      </c>
      <c r="M2" s="116">
        <v>155337</v>
      </c>
    </row>
    <row r="3" spans="1:13" ht="26.45" customHeight="1" x14ac:dyDescent="0.2">
      <c r="A3" s="121"/>
      <c r="B3" s="974" t="s">
        <v>1317</v>
      </c>
      <c r="C3" s="974"/>
      <c r="D3" s="974"/>
      <c r="E3" s="974"/>
      <c r="F3" s="974"/>
      <c r="G3" s="974"/>
      <c r="H3" s="974"/>
      <c r="I3" s="974"/>
      <c r="J3" s="974"/>
      <c r="K3" s="113"/>
      <c r="L3" s="116"/>
      <c r="M3" s="116"/>
    </row>
    <row r="4" spans="1:13" s="117" customFormat="1" ht="12" customHeight="1" x14ac:dyDescent="0.2">
      <c r="B4" s="975" t="s">
        <v>1064</v>
      </c>
      <c r="C4" s="975"/>
      <c r="D4" s="975"/>
      <c r="E4" s="975"/>
      <c r="F4" s="975"/>
      <c r="G4" s="975"/>
      <c r="H4" s="975"/>
      <c r="I4" s="975"/>
      <c r="J4" s="975"/>
      <c r="K4" s="136" t="s">
        <v>73</v>
      </c>
      <c r="L4" s="137">
        <v>37489</v>
      </c>
      <c r="M4" s="137">
        <v>716173</v>
      </c>
    </row>
    <row r="5" spans="1:13" s="117" customFormat="1" ht="9" customHeight="1" x14ac:dyDescent="0.2">
      <c r="B5" s="118"/>
      <c r="C5" s="118"/>
      <c r="D5" s="118"/>
      <c r="E5" s="118"/>
      <c r="F5" s="118"/>
      <c r="G5" s="118"/>
      <c r="H5" s="118"/>
      <c r="I5" s="118"/>
      <c r="J5" s="118"/>
      <c r="K5" s="136" t="s">
        <v>74</v>
      </c>
      <c r="L5" s="137">
        <v>26374</v>
      </c>
      <c r="M5" s="137">
        <v>1617160</v>
      </c>
    </row>
    <row r="6" spans="1:13" s="140" customFormat="1" ht="1.1499999999999999" customHeight="1" x14ac:dyDescent="0.2">
      <c r="A6" s="117"/>
      <c r="B6" s="138"/>
      <c r="C6" s="138"/>
      <c r="D6" s="138"/>
      <c r="E6" s="138"/>
      <c r="F6" s="138"/>
      <c r="G6" s="138"/>
      <c r="H6" s="138"/>
      <c r="I6" s="138"/>
      <c r="J6" s="138"/>
      <c r="K6" s="136" t="s">
        <v>76</v>
      </c>
      <c r="L6" s="139">
        <v>24267</v>
      </c>
      <c r="M6" s="139">
        <v>532478</v>
      </c>
    </row>
    <row r="7" spans="1:13" s="140" customFormat="1" thickBot="1" x14ac:dyDescent="0.25">
      <c r="A7" s="117"/>
      <c r="B7" s="118"/>
      <c r="C7" s="118"/>
      <c r="D7" s="118"/>
      <c r="E7" s="118"/>
      <c r="F7" s="118"/>
      <c r="G7" s="118"/>
      <c r="H7" s="118"/>
      <c r="I7" s="118"/>
      <c r="J7" s="118"/>
      <c r="K7" s="141"/>
      <c r="L7" s="139"/>
      <c r="M7" s="139"/>
    </row>
    <row r="8" spans="1:13" s="140" customFormat="1" ht="27.75" customHeight="1" x14ac:dyDescent="0.2">
      <c r="A8" s="976" t="s">
        <v>823</v>
      </c>
      <c r="B8" s="979" t="s">
        <v>2</v>
      </c>
      <c r="C8" s="976" t="s">
        <v>824</v>
      </c>
      <c r="D8" s="982" t="s">
        <v>825</v>
      </c>
      <c r="E8" s="983"/>
      <c r="F8" s="983"/>
      <c r="G8" s="984" t="s">
        <v>826</v>
      </c>
      <c r="H8" s="985"/>
      <c r="I8" s="986" t="s">
        <v>827</v>
      </c>
      <c r="J8" s="987"/>
      <c r="K8" s="141" t="s">
        <v>77</v>
      </c>
      <c r="L8" s="139">
        <v>24921</v>
      </c>
      <c r="M8" s="139">
        <v>213622</v>
      </c>
    </row>
    <row r="9" spans="1:13" s="140" customFormat="1" ht="54.75" customHeight="1" x14ac:dyDescent="0.2">
      <c r="A9" s="977"/>
      <c r="B9" s="980"/>
      <c r="C9" s="977"/>
      <c r="D9" s="988" t="s">
        <v>828</v>
      </c>
      <c r="E9" s="989" t="s">
        <v>829</v>
      </c>
      <c r="F9" s="992" t="s">
        <v>830</v>
      </c>
      <c r="G9" s="995" t="s">
        <v>831</v>
      </c>
      <c r="H9" s="142" t="s">
        <v>832</v>
      </c>
      <c r="I9" s="998" t="s">
        <v>833</v>
      </c>
      <c r="J9" s="971" t="s">
        <v>834</v>
      </c>
      <c r="K9" s="141" t="s">
        <v>78</v>
      </c>
      <c r="L9" s="139">
        <v>25857</v>
      </c>
      <c r="M9" s="139">
        <v>309246</v>
      </c>
    </row>
    <row r="10" spans="1:13" s="140" customFormat="1" ht="12.75" customHeight="1" x14ac:dyDescent="0.2">
      <c r="A10" s="977"/>
      <c r="B10" s="980"/>
      <c r="C10" s="977"/>
      <c r="D10" s="988"/>
      <c r="E10" s="990"/>
      <c r="F10" s="993"/>
      <c r="G10" s="996"/>
      <c r="H10" s="143">
        <v>22</v>
      </c>
      <c r="I10" s="999"/>
      <c r="J10" s="971"/>
      <c r="K10" s="141" t="s">
        <v>79</v>
      </c>
      <c r="L10" s="139">
        <v>35726</v>
      </c>
      <c r="M10" s="139">
        <v>542345</v>
      </c>
    </row>
    <row r="11" spans="1:13" ht="59.25" customHeight="1" x14ac:dyDescent="0.2">
      <c r="A11" s="978"/>
      <c r="B11" s="981"/>
      <c r="C11" s="978"/>
      <c r="D11" s="988"/>
      <c r="E11" s="991"/>
      <c r="F11" s="994"/>
      <c r="G11" s="997"/>
      <c r="H11" s="144" t="s">
        <v>835</v>
      </c>
      <c r="I11" s="1000"/>
      <c r="J11" s="972"/>
      <c r="K11" s="113" t="s">
        <v>80</v>
      </c>
      <c r="L11" s="116">
        <v>49734</v>
      </c>
      <c r="M11" s="116">
        <v>704327</v>
      </c>
    </row>
    <row r="12" spans="1:13" ht="18" customHeight="1" thickBot="1" x14ac:dyDescent="0.25">
      <c r="A12" s="145">
        <v>1</v>
      </c>
      <c r="B12" s="146">
        <v>2</v>
      </c>
      <c r="C12" s="145">
        <v>3</v>
      </c>
      <c r="D12" s="147">
        <v>4</v>
      </c>
      <c r="E12" s="148">
        <v>5</v>
      </c>
      <c r="F12" s="149">
        <v>6</v>
      </c>
      <c r="G12" s="150">
        <v>7</v>
      </c>
      <c r="H12" s="149">
        <v>8</v>
      </c>
      <c r="I12" s="150">
        <v>9</v>
      </c>
      <c r="J12" s="151">
        <v>10</v>
      </c>
      <c r="K12" s="113" t="s">
        <v>81</v>
      </c>
      <c r="L12" s="116">
        <v>26700</v>
      </c>
      <c r="M12" s="116">
        <v>552779</v>
      </c>
    </row>
    <row r="13" spans="1:13" ht="23.45" customHeight="1" x14ac:dyDescent="0.2">
      <c r="A13" s="152" t="s">
        <v>836</v>
      </c>
      <c r="B13" s="153" t="s">
        <v>781</v>
      </c>
      <c r="C13" s="154"/>
      <c r="D13" s="155"/>
      <c r="E13" s="156"/>
      <c r="F13" s="157"/>
      <c r="G13" s="158"/>
      <c r="H13" s="159"/>
      <c r="I13" s="160"/>
      <c r="J13" s="161"/>
      <c r="K13" s="113" t="s">
        <v>82</v>
      </c>
      <c r="L13" s="116">
        <v>26276</v>
      </c>
      <c r="M13" s="116">
        <v>648917</v>
      </c>
    </row>
    <row r="14" spans="1:13" ht="25.5" x14ac:dyDescent="0.2">
      <c r="A14" s="162" t="s">
        <v>837</v>
      </c>
      <c r="B14" s="163" t="s">
        <v>791</v>
      </c>
      <c r="C14" s="164"/>
      <c r="D14" s="165"/>
      <c r="E14" s="166"/>
      <c r="F14" s="157"/>
      <c r="G14" s="158"/>
      <c r="H14" s="159"/>
      <c r="I14" s="160"/>
      <c r="J14" s="161"/>
      <c r="K14" s="113" t="s">
        <v>83</v>
      </c>
      <c r="L14" s="116">
        <v>80008</v>
      </c>
      <c r="M14" s="116">
        <v>614724</v>
      </c>
    </row>
    <row r="15" spans="1:13" ht="22.5" customHeight="1" thickBot="1" x14ac:dyDescent="0.25">
      <c r="A15" s="162" t="s">
        <v>838</v>
      </c>
      <c r="B15" s="153" t="s">
        <v>802</v>
      </c>
      <c r="C15" s="154"/>
      <c r="D15" s="155"/>
      <c r="E15" s="156"/>
      <c r="F15" s="157"/>
      <c r="G15" s="158"/>
      <c r="H15" s="159"/>
      <c r="I15" s="160"/>
      <c r="J15" s="161"/>
      <c r="K15" s="113" t="s">
        <v>84</v>
      </c>
      <c r="L15" s="116">
        <v>27254</v>
      </c>
      <c r="M15" s="116">
        <v>519790</v>
      </c>
    </row>
    <row r="16" spans="1:13" ht="26.25" thickBot="1" x14ac:dyDescent="0.25">
      <c r="A16" s="167" t="s">
        <v>839</v>
      </c>
      <c r="B16" s="168" t="s">
        <v>840</v>
      </c>
      <c r="C16" s="169"/>
      <c r="D16" s="170"/>
      <c r="E16" s="170"/>
      <c r="F16" s="171"/>
      <c r="G16" s="172"/>
      <c r="H16" s="171"/>
      <c r="I16" s="172"/>
      <c r="J16" s="173"/>
      <c r="K16" s="113" t="s">
        <v>85</v>
      </c>
      <c r="L16" s="116">
        <v>36547</v>
      </c>
      <c r="M16" s="116">
        <v>2932564</v>
      </c>
    </row>
    <row r="17" spans="1:13" x14ac:dyDescent="0.2">
      <c r="A17" s="174"/>
      <c r="B17" s="174"/>
      <c r="C17" s="174"/>
      <c r="J17" s="131"/>
      <c r="K17" s="113" t="s">
        <v>86</v>
      </c>
      <c r="L17" s="116">
        <v>38172</v>
      </c>
      <c r="M17" s="116">
        <v>179864</v>
      </c>
    </row>
    <row r="18" spans="1:13" x14ac:dyDescent="0.2">
      <c r="J18" s="131"/>
      <c r="K18" s="113" t="s">
        <v>93</v>
      </c>
      <c r="L18" s="116">
        <v>43008</v>
      </c>
      <c r="M18" s="116">
        <v>2139877</v>
      </c>
    </row>
    <row r="19" spans="1:13" x14ac:dyDescent="0.2">
      <c r="J19" s="131"/>
      <c r="K19" s="113" t="s">
        <v>94</v>
      </c>
      <c r="L19" s="116">
        <v>40735</v>
      </c>
      <c r="M19" s="116">
        <v>1493130</v>
      </c>
    </row>
    <row r="20" spans="1:13" x14ac:dyDescent="0.2">
      <c r="J20" s="131"/>
      <c r="K20" s="113" t="s">
        <v>95</v>
      </c>
      <c r="L20" s="116">
        <v>28677</v>
      </c>
      <c r="M20" s="116">
        <v>1957619</v>
      </c>
    </row>
    <row r="21" spans="1:13" x14ac:dyDescent="0.2">
      <c r="J21" s="131"/>
      <c r="K21" s="113" t="s">
        <v>96</v>
      </c>
      <c r="L21" s="116">
        <v>45750</v>
      </c>
      <c r="M21" s="116">
        <v>1025799</v>
      </c>
    </row>
    <row r="22" spans="1:13" x14ac:dyDescent="0.2">
      <c r="J22" s="131"/>
      <c r="K22" s="113" t="s">
        <v>97</v>
      </c>
      <c r="L22" s="116">
        <v>40631</v>
      </c>
      <c r="M22" s="116">
        <v>639378</v>
      </c>
    </row>
    <row r="23" spans="1:13" x14ac:dyDescent="0.2">
      <c r="J23" s="131"/>
      <c r="K23" s="113" t="s">
        <v>98</v>
      </c>
      <c r="L23" s="116">
        <v>41980</v>
      </c>
      <c r="M23" s="116">
        <v>950437</v>
      </c>
    </row>
    <row r="24" spans="1:13" x14ac:dyDescent="0.2">
      <c r="J24" s="131"/>
      <c r="K24" s="113" t="s">
        <v>99</v>
      </c>
      <c r="L24" s="116">
        <v>31973</v>
      </c>
      <c r="M24" s="116">
        <v>749422</v>
      </c>
    </row>
    <row r="25" spans="1:13" x14ac:dyDescent="0.2">
      <c r="J25" s="131"/>
      <c r="K25" s="113" t="s">
        <v>100</v>
      </c>
      <c r="L25" s="116">
        <v>29821</v>
      </c>
      <c r="M25" s="116">
        <v>1238277</v>
      </c>
    </row>
    <row r="26" spans="1:13" x14ac:dyDescent="0.2">
      <c r="J26" s="131"/>
      <c r="K26" s="113" t="s">
        <v>101</v>
      </c>
      <c r="L26" s="116">
        <v>24668</v>
      </c>
      <c r="M26" s="116">
        <v>1025305</v>
      </c>
    </row>
    <row r="27" spans="1:13" x14ac:dyDescent="0.2">
      <c r="J27" s="131"/>
      <c r="K27" s="113" t="s">
        <v>102</v>
      </c>
      <c r="L27" s="116">
        <v>27398</v>
      </c>
      <c r="M27" s="116">
        <v>1177255</v>
      </c>
    </row>
    <row r="28" spans="1:13" x14ac:dyDescent="0.2">
      <c r="J28" s="131"/>
      <c r="K28" s="113" t="s">
        <v>103</v>
      </c>
      <c r="L28" s="116">
        <v>31059</v>
      </c>
      <c r="M28" s="116">
        <v>1940106</v>
      </c>
    </row>
    <row r="29" spans="1:13" x14ac:dyDescent="0.2">
      <c r="J29" s="131"/>
      <c r="K29" s="113" t="s">
        <v>104</v>
      </c>
      <c r="L29" s="116">
        <v>35732</v>
      </c>
      <c r="M29" s="116">
        <v>966559</v>
      </c>
    </row>
    <row r="30" spans="1:13" x14ac:dyDescent="0.2">
      <c r="J30" s="131"/>
      <c r="K30" s="113" t="s">
        <v>105</v>
      </c>
      <c r="L30" s="116">
        <v>30172</v>
      </c>
      <c r="M30" s="116">
        <v>1888104</v>
      </c>
    </row>
    <row r="31" spans="1:13" x14ac:dyDescent="0.2">
      <c r="J31" s="131"/>
      <c r="K31" s="113" t="s">
        <v>106</v>
      </c>
      <c r="L31" s="116">
        <v>26508</v>
      </c>
      <c r="M31" s="116">
        <v>848745</v>
      </c>
    </row>
    <row r="32" spans="1:13" x14ac:dyDescent="0.2">
      <c r="J32" s="131"/>
      <c r="K32" s="113" t="s">
        <v>107</v>
      </c>
      <c r="L32" s="116">
        <v>38981</v>
      </c>
      <c r="M32" s="116">
        <v>1878631</v>
      </c>
    </row>
    <row r="33" spans="10:13" x14ac:dyDescent="0.2">
      <c r="J33" s="131"/>
      <c r="K33" s="113" t="s">
        <v>108</v>
      </c>
      <c r="L33" s="116">
        <v>35577</v>
      </c>
      <c r="M33" s="116">
        <v>774022</v>
      </c>
    </row>
    <row r="34" spans="10:13" x14ac:dyDescent="0.2">
      <c r="J34" s="131"/>
      <c r="K34" s="113" t="s">
        <v>109</v>
      </c>
      <c r="L34" s="116">
        <v>34752</v>
      </c>
      <c r="M34" s="116">
        <v>800385</v>
      </c>
    </row>
    <row r="35" spans="10:13" x14ac:dyDescent="0.2">
      <c r="J35" s="131"/>
      <c r="K35" s="113" t="s">
        <v>110</v>
      </c>
      <c r="L35" s="116">
        <v>68829</v>
      </c>
      <c r="M35" s="116">
        <v>249125</v>
      </c>
    </row>
    <row r="36" spans="10:13" x14ac:dyDescent="0.2">
      <c r="J36" s="131"/>
      <c r="K36" s="113" t="s">
        <v>111</v>
      </c>
      <c r="L36" s="116">
        <v>32475</v>
      </c>
      <c r="M36" s="116">
        <v>2066601</v>
      </c>
    </row>
    <row r="37" spans="10:13" x14ac:dyDescent="0.2">
      <c r="J37" s="131"/>
      <c r="K37" s="113" t="s">
        <v>112</v>
      </c>
      <c r="L37" s="116">
        <v>25580</v>
      </c>
      <c r="M37" s="116">
        <v>1100535</v>
      </c>
    </row>
    <row r="38" spans="10:13" x14ac:dyDescent="0.2">
      <c r="J38" s="131"/>
      <c r="K38" s="113" t="s">
        <v>1109</v>
      </c>
      <c r="L38" s="116">
        <v>25560</v>
      </c>
      <c r="M38" s="116">
        <v>547101</v>
      </c>
    </row>
    <row r="39" spans="10:13" x14ac:dyDescent="0.2">
      <c r="J39" s="131"/>
      <c r="K39" s="113" t="s">
        <v>114</v>
      </c>
      <c r="L39" s="116">
        <v>26585</v>
      </c>
      <c r="M39" s="116">
        <v>738657</v>
      </c>
    </row>
    <row r="40" spans="10:13" x14ac:dyDescent="0.2">
      <c r="J40" s="131"/>
      <c r="K40" s="113" t="s">
        <v>115</v>
      </c>
      <c r="L40" s="116">
        <v>29183</v>
      </c>
      <c r="M40" s="116">
        <v>948216</v>
      </c>
    </row>
    <row r="41" spans="10:13" x14ac:dyDescent="0.2">
      <c r="J41" s="131"/>
      <c r="K41" s="113" t="s">
        <v>116</v>
      </c>
      <c r="L41" s="116">
        <v>38448</v>
      </c>
      <c r="M41" s="116">
        <v>1312214</v>
      </c>
    </row>
    <row r="42" spans="10:13" x14ac:dyDescent="0.2">
      <c r="J42" s="131"/>
      <c r="K42" s="113" t="s">
        <v>117</v>
      </c>
      <c r="L42" s="116">
        <v>30870</v>
      </c>
      <c r="M42" s="116">
        <v>950242</v>
      </c>
    </row>
    <row r="43" spans="10:13" x14ac:dyDescent="0.2">
      <c r="J43" s="131"/>
      <c r="K43" s="113" t="s">
        <v>118</v>
      </c>
      <c r="L43" s="116">
        <v>83226</v>
      </c>
      <c r="M43" s="116">
        <v>111751</v>
      </c>
    </row>
    <row r="44" spans="10:13" x14ac:dyDescent="0.2">
      <c r="J44" s="131"/>
      <c r="K44" s="113" t="s">
        <v>119</v>
      </c>
      <c r="L44" s="116">
        <v>49490</v>
      </c>
      <c r="M44" s="116">
        <v>5540810</v>
      </c>
    </row>
    <row r="45" spans="10:13" x14ac:dyDescent="0.2">
      <c r="J45" s="131"/>
      <c r="K45" s="113" t="s">
        <v>120</v>
      </c>
      <c r="L45" s="116">
        <v>57845</v>
      </c>
      <c r="M45" s="116">
        <v>633618</v>
      </c>
    </row>
    <row r="46" spans="10:13" x14ac:dyDescent="0.2">
      <c r="J46" s="131"/>
      <c r="K46" s="113" t="s">
        <v>121</v>
      </c>
      <c r="L46" s="116">
        <v>34899</v>
      </c>
      <c r="M46" s="116">
        <v>2663616</v>
      </c>
    </row>
    <row r="47" spans="10:13" x14ac:dyDescent="0.2">
      <c r="J47" s="131"/>
      <c r="K47" s="113" t="s">
        <v>122</v>
      </c>
      <c r="L47" s="116">
        <v>31221</v>
      </c>
      <c r="M47" s="116">
        <v>516167</v>
      </c>
    </row>
    <row r="48" spans="10:13" x14ac:dyDescent="0.2">
      <c r="J48" s="131"/>
      <c r="K48" s="113" t="s">
        <v>123</v>
      </c>
      <c r="L48" s="116">
        <v>33972</v>
      </c>
      <c r="M48" s="116">
        <v>2131289</v>
      </c>
    </row>
    <row r="49" spans="10:13" x14ac:dyDescent="0.2">
      <c r="J49" s="131"/>
      <c r="K49" s="113" t="s">
        <v>1110</v>
      </c>
      <c r="L49" s="116">
        <v>33452</v>
      </c>
      <c r="M49" s="116">
        <v>1565520</v>
      </c>
    </row>
    <row r="50" spans="10:13" x14ac:dyDescent="0.2">
      <c r="J50" s="131"/>
      <c r="K50" s="113" t="s">
        <v>125</v>
      </c>
      <c r="L50" s="116">
        <v>27966</v>
      </c>
      <c r="M50" s="116">
        <v>1631760</v>
      </c>
    </row>
    <row r="51" spans="10:13" x14ac:dyDescent="0.2">
      <c r="J51" s="131"/>
      <c r="K51" s="113" t="s">
        <v>126</v>
      </c>
      <c r="L51" s="116">
        <v>27196</v>
      </c>
      <c r="M51" s="116">
        <v>651668</v>
      </c>
    </row>
    <row r="52" spans="10:13" x14ac:dyDescent="0.2">
      <c r="J52" s="131"/>
      <c r="K52" s="113" t="s">
        <v>127</v>
      </c>
      <c r="L52" s="116">
        <v>27459</v>
      </c>
      <c r="M52" s="116">
        <v>1106153</v>
      </c>
    </row>
    <row r="53" spans="10:13" x14ac:dyDescent="0.2">
      <c r="J53" s="131"/>
      <c r="K53" s="113" t="s">
        <v>128</v>
      </c>
      <c r="L53" s="116">
        <v>36869</v>
      </c>
      <c r="M53" s="116">
        <v>2090972</v>
      </c>
    </row>
    <row r="54" spans="10:13" x14ac:dyDescent="0.2">
      <c r="J54" s="131"/>
      <c r="K54" s="113" t="s">
        <v>129</v>
      </c>
      <c r="L54" s="116">
        <v>25694</v>
      </c>
      <c r="M54" s="116">
        <v>560521</v>
      </c>
    </row>
    <row r="55" spans="10:13" x14ac:dyDescent="0.2">
      <c r="J55" s="131"/>
      <c r="K55" s="113" t="s">
        <v>130</v>
      </c>
      <c r="L55" s="116">
        <v>29661</v>
      </c>
      <c r="M55" s="116">
        <v>3279410</v>
      </c>
    </row>
    <row r="56" spans="10:13" x14ac:dyDescent="0.2">
      <c r="J56" s="131"/>
      <c r="K56" s="113" t="s">
        <v>131</v>
      </c>
      <c r="L56" s="116">
        <v>29678</v>
      </c>
      <c r="M56" s="116">
        <v>941910</v>
      </c>
    </row>
    <row r="57" spans="10:13" x14ac:dyDescent="0.2">
      <c r="J57" s="131"/>
      <c r="K57" s="113" t="s">
        <v>132</v>
      </c>
      <c r="L57" s="116">
        <v>32647</v>
      </c>
      <c r="M57" s="116">
        <v>2469659</v>
      </c>
    </row>
    <row r="58" spans="10:13" x14ac:dyDescent="0.2">
      <c r="J58" s="131"/>
      <c r="K58" s="113" t="s">
        <v>133</v>
      </c>
      <c r="L58" s="116">
        <v>26932</v>
      </c>
      <c r="M58" s="116">
        <v>1981318</v>
      </c>
    </row>
    <row r="59" spans="10:13" x14ac:dyDescent="0.2">
      <c r="J59" s="131"/>
      <c r="K59" s="113" t="s">
        <v>134</v>
      </c>
      <c r="L59" s="116">
        <v>68427</v>
      </c>
      <c r="M59" s="116">
        <v>385032</v>
      </c>
    </row>
    <row r="60" spans="10:13" x14ac:dyDescent="0.2">
      <c r="J60" s="131"/>
      <c r="K60" s="113" t="s">
        <v>135</v>
      </c>
      <c r="L60" s="116">
        <v>35999</v>
      </c>
      <c r="M60" s="116">
        <v>3435797</v>
      </c>
    </row>
    <row r="61" spans="10:13" x14ac:dyDescent="0.2">
      <c r="J61" s="131"/>
      <c r="K61" s="113" t="s">
        <v>136</v>
      </c>
      <c r="L61" s="116">
        <v>27282</v>
      </c>
      <c r="M61" s="116">
        <v>796261</v>
      </c>
    </row>
    <row r="62" spans="10:13" x14ac:dyDescent="0.2">
      <c r="J62" s="131"/>
      <c r="K62" s="113" t="s">
        <v>137</v>
      </c>
      <c r="L62" s="116">
        <v>27302</v>
      </c>
      <c r="M62" s="116">
        <v>864614</v>
      </c>
    </row>
    <row r="63" spans="10:13" x14ac:dyDescent="0.2">
      <c r="J63" s="131"/>
      <c r="K63" s="113" t="s">
        <v>138</v>
      </c>
      <c r="L63" s="116">
        <v>30722</v>
      </c>
      <c r="M63" s="116">
        <v>1106891</v>
      </c>
    </row>
    <row r="64" spans="10:13" x14ac:dyDescent="0.2">
      <c r="J64" s="131"/>
      <c r="K64" s="113" t="s">
        <v>1111</v>
      </c>
      <c r="L64" s="116">
        <v>41077</v>
      </c>
      <c r="M64" s="116">
        <v>767697</v>
      </c>
    </row>
    <row r="65" spans="10:13" x14ac:dyDescent="0.2">
      <c r="J65" s="131"/>
      <c r="K65" s="113" t="s">
        <v>140</v>
      </c>
      <c r="L65" s="116">
        <v>31700</v>
      </c>
      <c r="M65" s="116">
        <v>1227356</v>
      </c>
    </row>
    <row r="66" spans="10:13" x14ac:dyDescent="0.2">
      <c r="J66" s="131"/>
      <c r="K66" s="113" t="s">
        <v>141</v>
      </c>
      <c r="L66" s="116">
        <v>42916</v>
      </c>
      <c r="M66" s="116">
        <v>1072940</v>
      </c>
    </row>
    <row r="67" spans="10:13" x14ac:dyDescent="0.2">
      <c r="J67" s="131"/>
      <c r="K67" s="113" t="s">
        <v>142</v>
      </c>
      <c r="L67" s="116">
        <v>26487</v>
      </c>
      <c r="M67" s="116">
        <v>1043727</v>
      </c>
    </row>
    <row r="68" spans="10:13" x14ac:dyDescent="0.2">
      <c r="J68" s="131"/>
      <c r="K68" s="113" t="s">
        <v>143</v>
      </c>
      <c r="L68" s="116">
        <v>34098</v>
      </c>
      <c r="M68" s="116">
        <v>2723860</v>
      </c>
    </row>
    <row r="69" spans="10:13" x14ac:dyDescent="0.2">
      <c r="J69" s="131"/>
      <c r="K69" s="113" t="s">
        <v>144</v>
      </c>
      <c r="L69" s="116">
        <v>38089</v>
      </c>
      <c r="M69" s="116">
        <v>819090</v>
      </c>
    </row>
    <row r="70" spans="10:13" x14ac:dyDescent="0.2">
      <c r="J70" s="131"/>
      <c r="K70" s="113" t="s">
        <v>145</v>
      </c>
      <c r="L70" s="116">
        <v>31575</v>
      </c>
      <c r="M70" s="116">
        <v>1037949</v>
      </c>
    </row>
    <row r="71" spans="10:13" x14ac:dyDescent="0.2">
      <c r="J71" s="131"/>
      <c r="K71" s="113" t="s">
        <v>146</v>
      </c>
      <c r="L71" s="116">
        <v>82593</v>
      </c>
      <c r="M71" s="116">
        <v>7315739</v>
      </c>
    </row>
    <row r="72" spans="10:13" x14ac:dyDescent="0.2">
      <c r="J72" s="131"/>
      <c r="K72" s="113" t="s">
        <v>147</v>
      </c>
      <c r="L72" s="116">
        <v>54444</v>
      </c>
      <c r="M72" s="116">
        <v>3728035</v>
      </c>
    </row>
    <row r="73" spans="10:13" x14ac:dyDescent="0.2">
      <c r="J73" s="131"/>
      <c r="K73" s="113" t="s">
        <v>148</v>
      </c>
      <c r="L73" s="116">
        <v>36829</v>
      </c>
      <c r="M73" s="116">
        <v>132377</v>
      </c>
    </row>
    <row r="74" spans="10:13" x14ac:dyDescent="0.2">
      <c r="J74" s="131"/>
      <c r="K74" s="113" t="s">
        <v>149</v>
      </c>
      <c r="L74" s="116">
        <v>91657</v>
      </c>
      <c r="M74" s="116">
        <v>32924</v>
      </c>
    </row>
    <row r="75" spans="10:13" x14ac:dyDescent="0.2">
      <c r="J75" s="131"/>
      <c r="K75" s="113" t="s">
        <v>150</v>
      </c>
      <c r="L75" s="116">
        <v>80911</v>
      </c>
      <c r="M75" s="116">
        <v>1117381</v>
      </c>
    </row>
    <row r="76" spans="10:13" x14ac:dyDescent="0.2">
      <c r="J76" s="131"/>
      <c r="K76" s="113" t="s">
        <v>151</v>
      </c>
      <c r="L76" s="116">
        <v>97495</v>
      </c>
      <c r="M76" s="116">
        <v>34744</v>
      </c>
    </row>
    <row r="77" spans="10:13" x14ac:dyDescent="0.2">
      <c r="J77" s="131"/>
      <c r="K77" s="113" t="s">
        <v>152</v>
      </c>
      <c r="L77" s="116">
        <v>87911</v>
      </c>
      <c r="M77" s="116">
        <v>363091</v>
      </c>
    </row>
    <row r="78" spans="10:13" x14ac:dyDescent="0.2">
      <c r="J78" s="131"/>
      <c r="K78" s="113" t="s">
        <v>153</v>
      </c>
      <c r="L78" s="116">
        <v>21619</v>
      </c>
      <c r="M78" s="116">
        <v>1510328</v>
      </c>
    </row>
    <row r="79" spans="10:13" x14ac:dyDescent="0.2">
      <c r="J79" s="131"/>
      <c r="K79" s="113" t="s">
        <v>154</v>
      </c>
      <c r="L79" s="116">
        <v>21329</v>
      </c>
      <c r="M79" s="116">
        <v>304126</v>
      </c>
    </row>
    <row r="80" spans="10:13" x14ac:dyDescent="0.2">
      <c r="J80" s="131"/>
    </row>
    <row r="81" spans="10:10" x14ac:dyDescent="0.2">
      <c r="J81" s="131"/>
    </row>
    <row r="82" spans="10:10" x14ac:dyDescent="0.2">
      <c r="J82" s="131"/>
    </row>
    <row r="83" spans="10:10" x14ac:dyDescent="0.2">
      <c r="J83" s="131"/>
    </row>
    <row r="84" spans="10:10" x14ac:dyDescent="0.2">
      <c r="J84" s="131"/>
    </row>
    <row r="85" spans="10:10" x14ac:dyDescent="0.2">
      <c r="J85" s="131"/>
    </row>
    <row r="86" spans="10:10" x14ac:dyDescent="0.2">
      <c r="J86" s="131"/>
    </row>
    <row r="87" spans="10:10" x14ac:dyDescent="0.2">
      <c r="J87" s="131"/>
    </row>
    <row r="88" spans="10:10" x14ac:dyDescent="0.2">
      <c r="J88" s="131"/>
    </row>
    <row r="89" spans="10:10" x14ac:dyDescent="0.2">
      <c r="J89" s="131"/>
    </row>
    <row r="90" spans="10:10" x14ac:dyDescent="0.2">
      <c r="J90" s="131"/>
    </row>
    <row r="91" spans="10:10" x14ac:dyDescent="0.2">
      <c r="J91" s="131"/>
    </row>
    <row r="92" spans="10:10" x14ac:dyDescent="0.2">
      <c r="J92" s="131"/>
    </row>
    <row r="93" spans="10:10" x14ac:dyDescent="0.2">
      <c r="J93" s="131"/>
    </row>
    <row r="94" spans="10:10" x14ac:dyDescent="0.2">
      <c r="J94" s="131"/>
    </row>
    <row r="95" spans="10:10" x14ac:dyDescent="0.2">
      <c r="J95" s="131"/>
    </row>
    <row r="96" spans="10:10" x14ac:dyDescent="0.2">
      <c r="J96" s="131"/>
    </row>
    <row r="97" spans="10:10" x14ac:dyDescent="0.2">
      <c r="J97" s="131"/>
    </row>
    <row r="98" spans="10:10" x14ac:dyDescent="0.2">
      <c r="J98" s="131"/>
    </row>
    <row r="99" spans="10:10" x14ac:dyDescent="0.2">
      <c r="J99" s="131"/>
    </row>
    <row r="100" spans="10:10" x14ac:dyDescent="0.2">
      <c r="J100" s="131"/>
    </row>
    <row r="101" spans="10:10" x14ac:dyDescent="0.2">
      <c r="J101" s="131"/>
    </row>
    <row r="102" spans="10:10" x14ac:dyDescent="0.2">
      <c r="J102" s="131"/>
    </row>
    <row r="103" spans="10:10" x14ac:dyDescent="0.2">
      <c r="J103" s="131"/>
    </row>
    <row r="104" spans="10:10" x14ac:dyDescent="0.2">
      <c r="J104" s="131"/>
    </row>
    <row r="105" spans="10:10" x14ac:dyDescent="0.2">
      <c r="J105" s="131"/>
    </row>
    <row r="106" spans="10:10" x14ac:dyDescent="0.2">
      <c r="J106" s="131"/>
    </row>
    <row r="107" spans="10:10" x14ac:dyDescent="0.2">
      <c r="J107" s="131"/>
    </row>
    <row r="108" spans="10:10" x14ac:dyDescent="0.2">
      <c r="J108" s="131"/>
    </row>
    <row r="109" spans="10:10" x14ac:dyDescent="0.2">
      <c r="J109" s="131"/>
    </row>
    <row r="110" spans="10:10" x14ac:dyDescent="0.2">
      <c r="J110" s="131"/>
    </row>
    <row r="111" spans="10:10" x14ac:dyDescent="0.2">
      <c r="J111" s="131"/>
    </row>
    <row r="112" spans="10:10" x14ac:dyDescent="0.2">
      <c r="J112" s="131"/>
    </row>
    <row r="113" spans="10:10" x14ac:dyDescent="0.2">
      <c r="J113" s="131"/>
    </row>
    <row r="114" spans="10:10" x14ac:dyDescent="0.2">
      <c r="J114" s="131"/>
    </row>
    <row r="115" spans="10:10" x14ac:dyDescent="0.2">
      <c r="J115" s="131"/>
    </row>
    <row r="116" spans="10:10" x14ac:dyDescent="0.2">
      <c r="J116" s="131"/>
    </row>
    <row r="117" spans="10:10" x14ac:dyDescent="0.2">
      <c r="J117" s="131"/>
    </row>
    <row r="118" spans="10:10" x14ac:dyDescent="0.2">
      <c r="J118" s="131"/>
    </row>
    <row r="119" spans="10:10" x14ac:dyDescent="0.2">
      <c r="J119" s="131"/>
    </row>
    <row r="120" spans="10:10" x14ac:dyDescent="0.2">
      <c r="J120" s="131"/>
    </row>
    <row r="121" spans="10:10" x14ac:dyDescent="0.2">
      <c r="J121" s="131"/>
    </row>
    <row r="122" spans="10:10" x14ac:dyDescent="0.2">
      <c r="J122" s="131"/>
    </row>
    <row r="123" spans="10:10" x14ac:dyDescent="0.2">
      <c r="J123" s="131"/>
    </row>
    <row r="124" spans="10:10" x14ac:dyDescent="0.2">
      <c r="J124" s="131"/>
    </row>
    <row r="125" spans="10:10" x14ac:dyDescent="0.2">
      <c r="J125" s="131"/>
    </row>
    <row r="126" spans="10:10" x14ac:dyDescent="0.2">
      <c r="J126" s="131"/>
    </row>
    <row r="127" spans="10:10" x14ac:dyDescent="0.2">
      <c r="J127" s="131"/>
    </row>
    <row r="128" spans="10:10" x14ac:dyDescent="0.2">
      <c r="J128" s="131"/>
    </row>
    <row r="129" spans="10:10" x14ac:dyDescent="0.2">
      <c r="J129" s="131"/>
    </row>
    <row r="130" spans="10:10" x14ac:dyDescent="0.2">
      <c r="J130" s="131"/>
    </row>
    <row r="131" spans="10:10" x14ac:dyDescent="0.2">
      <c r="J131" s="131"/>
    </row>
    <row r="132" spans="10:10" x14ac:dyDescent="0.2">
      <c r="J132" s="131"/>
    </row>
    <row r="133" spans="10:10" x14ac:dyDescent="0.2">
      <c r="J133" s="131"/>
    </row>
    <row r="134" spans="10:10" x14ac:dyDescent="0.2">
      <c r="J134" s="131"/>
    </row>
    <row r="135" spans="10:10" x14ac:dyDescent="0.2">
      <c r="J135" s="131"/>
    </row>
    <row r="136" spans="10:10" x14ac:dyDescent="0.2">
      <c r="J136" s="131"/>
    </row>
    <row r="137" spans="10:10" x14ac:dyDescent="0.2">
      <c r="J137" s="131"/>
    </row>
    <row r="138" spans="10:10" x14ac:dyDescent="0.2">
      <c r="J138" s="131"/>
    </row>
    <row r="139" spans="10:10" x14ac:dyDescent="0.2">
      <c r="J139" s="131"/>
    </row>
    <row r="140" spans="10:10" x14ac:dyDescent="0.2">
      <c r="J140" s="131"/>
    </row>
    <row r="141" spans="10:10" x14ac:dyDescent="0.2">
      <c r="J141" s="131"/>
    </row>
    <row r="142" spans="10:10" x14ac:dyDescent="0.2">
      <c r="J142" s="131"/>
    </row>
    <row r="143" spans="10:10" x14ac:dyDescent="0.2">
      <c r="J143" s="131"/>
    </row>
    <row r="144" spans="10:10" x14ac:dyDescent="0.2">
      <c r="J144" s="131"/>
    </row>
    <row r="145" spans="10:10" x14ac:dyDescent="0.2">
      <c r="J145" s="131"/>
    </row>
    <row r="146" spans="10:10" x14ac:dyDescent="0.2">
      <c r="J146" s="131"/>
    </row>
    <row r="147" spans="10:10" x14ac:dyDescent="0.2">
      <c r="J147" s="131"/>
    </row>
    <row r="148" spans="10:10" x14ac:dyDescent="0.2">
      <c r="J148" s="131"/>
    </row>
    <row r="149" spans="10:10" x14ac:dyDescent="0.2">
      <c r="J149" s="131"/>
    </row>
    <row r="150" spans="10:10" x14ac:dyDescent="0.2">
      <c r="J150" s="131"/>
    </row>
    <row r="151" spans="10:10" x14ac:dyDescent="0.2">
      <c r="J151" s="131"/>
    </row>
    <row r="152" spans="10:10" x14ac:dyDescent="0.2">
      <c r="J152" s="131"/>
    </row>
    <row r="153" spans="10:10" x14ac:dyDescent="0.2">
      <c r="J153" s="131"/>
    </row>
    <row r="154" spans="10:10" x14ac:dyDescent="0.2">
      <c r="J154" s="131"/>
    </row>
    <row r="155" spans="10:10" x14ac:dyDescent="0.2">
      <c r="J155" s="131"/>
    </row>
    <row r="156" spans="10:10" x14ac:dyDescent="0.2">
      <c r="J156" s="131"/>
    </row>
    <row r="157" spans="10:10" x14ac:dyDescent="0.2">
      <c r="J157" s="131"/>
    </row>
    <row r="158" spans="10:10" x14ac:dyDescent="0.2">
      <c r="J158" s="131"/>
    </row>
    <row r="159" spans="10:10" x14ac:dyDescent="0.2">
      <c r="J159" s="131"/>
    </row>
    <row r="160" spans="10:10" x14ac:dyDescent="0.2">
      <c r="J160" s="131"/>
    </row>
    <row r="161" spans="10:10" x14ac:dyDescent="0.2">
      <c r="J161" s="131"/>
    </row>
    <row r="162" spans="10:10" x14ac:dyDescent="0.2">
      <c r="J162" s="131"/>
    </row>
    <row r="163" spans="10:10" x14ac:dyDescent="0.2">
      <c r="J163" s="131"/>
    </row>
    <row r="164" spans="10:10" x14ac:dyDescent="0.2">
      <c r="J164" s="131"/>
    </row>
    <row r="165" spans="10:10" x14ac:dyDescent="0.2">
      <c r="J165" s="131"/>
    </row>
    <row r="166" spans="10:10" x14ac:dyDescent="0.2">
      <c r="J166" s="131"/>
    </row>
    <row r="167" spans="10:10" x14ac:dyDescent="0.2">
      <c r="J167" s="131"/>
    </row>
    <row r="168" spans="10:10" x14ac:dyDescent="0.2">
      <c r="J168" s="131"/>
    </row>
    <row r="169" spans="10:10" x14ac:dyDescent="0.2">
      <c r="J169" s="131"/>
    </row>
    <row r="170" spans="10:10" x14ac:dyDescent="0.2">
      <c r="J170" s="131"/>
    </row>
    <row r="171" spans="10:10" x14ac:dyDescent="0.2">
      <c r="J171" s="131"/>
    </row>
    <row r="172" spans="10:10" x14ac:dyDescent="0.2">
      <c r="J172" s="131"/>
    </row>
    <row r="173" spans="10:10" x14ac:dyDescent="0.2">
      <c r="J173" s="131"/>
    </row>
    <row r="174" spans="10:10" x14ac:dyDescent="0.2">
      <c r="J174" s="131"/>
    </row>
    <row r="175" spans="10:10" x14ac:dyDescent="0.2">
      <c r="J175" s="131"/>
    </row>
    <row r="176" spans="10:10" x14ac:dyDescent="0.2">
      <c r="J176" s="131"/>
    </row>
    <row r="177" spans="10:10" x14ac:dyDescent="0.2">
      <c r="J177" s="131"/>
    </row>
    <row r="178" spans="10:10" x14ac:dyDescent="0.2">
      <c r="J178" s="131"/>
    </row>
    <row r="179" spans="10:10" x14ac:dyDescent="0.2">
      <c r="J179" s="131"/>
    </row>
    <row r="180" spans="10:10" x14ac:dyDescent="0.2">
      <c r="J180" s="131"/>
    </row>
    <row r="181" spans="10:10" x14ac:dyDescent="0.2">
      <c r="J181" s="131"/>
    </row>
    <row r="182" spans="10:10" x14ac:dyDescent="0.2">
      <c r="J182" s="131"/>
    </row>
    <row r="183" spans="10:10" x14ac:dyDescent="0.2">
      <c r="J183" s="131"/>
    </row>
    <row r="184" spans="10:10" x14ac:dyDescent="0.2">
      <c r="J184" s="131"/>
    </row>
    <row r="185" spans="10:10" x14ac:dyDescent="0.2">
      <c r="J185" s="131"/>
    </row>
    <row r="186" spans="10:10" x14ac:dyDescent="0.2">
      <c r="J186" s="131"/>
    </row>
    <row r="187" spans="10:10" x14ac:dyDescent="0.2">
      <c r="J187" s="131"/>
    </row>
    <row r="188" spans="10:10" x14ac:dyDescent="0.2">
      <c r="J188" s="131"/>
    </row>
    <row r="189" spans="10:10" x14ac:dyDescent="0.2">
      <c r="J189" s="131"/>
    </row>
    <row r="190" spans="10:10" x14ac:dyDescent="0.2">
      <c r="J190" s="131"/>
    </row>
    <row r="191" spans="10:10" x14ac:dyDescent="0.2">
      <c r="J191" s="131"/>
    </row>
    <row r="192" spans="10:10" x14ac:dyDescent="0.2">
      <c r="J192" s="131"/>
    </row>
    <row r="193" spans="10:10" x14ac:dyDescent="0.2">
      <c r="J193" s="131"/>
    </row>
    <row r="194" spans="10:10" x14ac:dyDescent="0.2">
      <c r="J194" s="131"/>
    </row>
    <row r="195" spans="10:10" x14ac:dyDescent="0.2">
      <c r="J195" s="131"/>
    </row>
    <row r="196" spans="10:10" x14ac:dyDescent="0.2">
      <c r="J196" s="131"/>
    </row>
    <row r="197" spans="10:10" x14ac:dyDescent="0.2">
      <c r="J197" s="131"/>
    </row>
    <row r="198" spans="10:10" x14ac:dyDescent="0.2">
      <c r="J198" s="131"/>
    </row>
    <row r="199" spans="10:10" x14ac:dyDescent="0.2">
      <c r="J199" s="131"/>
    </row>
    <row r="200" spans="10:10" x14ac:dyDescent="0.2">
      <c r="J200" s="131"/>
    </row>
    <row r="201" spans="10:10" x14ac:dyDescent="0.2">
      <c r="J201" s="131"/>
    </row>
    <row r="202" spans="10:10" x14ac:dyDescent="0.2">
      <c r="J202" s="131"/>
    </row>
    <row r="203" spans="10:10" x14ac:dyDescent="0.2">
      <c r="J203" s="131"/>
    </row>
    <row r="204" spans="10:10" x14ac:dyDescent="0.2">
      <c r="J204" s="131"/>
    </row>
    <row r="205" spans="10:10" x14ac:dyDescent="0.2">
      <c r="J205" s="131"/>
    </row>
    <row r="206" spans="10:10" x14ac:dyDescent="0.2">
      <c r="J206" s="131"/>
    </row>
    <row r="207" spans="10:10" x14ac:dyDescent="0.2">
      <c r="J207" s="131"/>
    </row>
    <row r="208" spans="10:10" x14ac:dyDescent="0.2">
      <c r="J208" s="131"/>
    </row>
    <row r="209" spans="10:10" x14ac:dyDescent="0.2">
      <c r="J209" s="131"/>
    </row>
    <row r="210" spans="10:10" x14ac:dyDescent="0.2">
      <c r="J210" s="131"/>
    </row>
    <row r="211" spans="10:10" x14ac:dyDescent="0.2">
      <c r="J211" s="131"/>
    </row>
    <row r="212" spans="10:10" x14ac:dyDescent="0.2">
      <c r="J212" s="131"/>
    </row>
    <row r="213" spans="10:10" x14ac:dyDescent="0.2">
      <c r="J213" s="131"/>
    </row>
    <row r="214" spans="10:10" x14ac:dyDescent="0.2">
      <c r="J214" s="131"/>
    </row>
    <row r="215" spans="10:10" x14ac:dyDescent="0.2">
      <c r="J215" s="131"/>
    </row>
    <row r="216" spans="10:10" x14ac:dyDescent="0.2">
      <c r="J216" s="131"/>
    </row>
    <row r="217" spans="10:10" x14ac:dyDescent="0.2">
      <c r="J217" s="131"/>
    </row>
    <row r="218" spans="10:10" x14ac:dyDescent="0.2">
      <c r="J218" s="131"/>
    </row>
    <row r="219" spans="10:10" x14ac:dyDescent="0.2">
      <c r="J219" s="131"/>
    </row>
    <row r="220" spans="10:10" x14ac:dyDescent="0.2">
      <c r="J220" s="131"/>
    </row>
    <row r="221" spans="10:10" x14ac:dyDescent="0.2">
      <c r="J221" s="131"/>
    </row>
    <row r="222" spans="10:10" x14ac:dyDescent="0.2">
      <c r="J222" s="131"/>
    </row>
    <row r="223" spans="10:10" x14ac:dyDescent="0.2">
      <c r="J223" s="131"/>
    </row>
    <row r="224" spans="10:10" x14ac:dyDescent="0.2">
      <c r="J224" s="131"/>
    </row>
    <row r="225" spans="10:10" x14ac:dyDescent="0.2">
      <c r="J225" s="131"/>
    </row>
    <row r="226" spans="10:10" x14ac:dyDescent="0.2">
      <c r="J226" s="131"/>
    </row>
    <row r="227" spans="10:10" x14ac:dyDescent="0.2">
      <c r="J227" s="131"/>
    </row>
    <row r="228" spans="10:10" x14ac:dyDescent="0.2">
      <c r="J228" s="131"/>
    </row>
    <row r="229" spans="10:10" x14ac:dyDescent="0.2">
      <c r="J229" s="131"/>
    </row>
    <row r="230" spans="10:10" x14ac:dyDescent="0.2">
      <c r="J230" s="131"/>
    </row>
    <row r="231" spans="10:10" x14ac:dyDescent="0.2">
      <c r="J231" s="131"/>
    </row>
    <row r="232" spans="10:10" x14ac:dyDescent="0.2">
      <c r="J232" s="131"/>
    </row>
    <row r="233" spans="10:10" x14ac:dyDescent="0.2">
      <c r="J233" s="131"/>
    </row>
    <row r="234" spans="10:10" x14ac:dyDescent="0.2">
      <c r="J234" s="131"/>
    </row>
    <row r="235" spans="10:10" x14ac:dyDescent="0.2">
      <c r="J235" s="131"/>
    </row>
    <row r="236" spans="10:10" x14ac:dyDescent="0.2">
      <c r="J236" s="131"/>
    </row>
    <row r="237" spans="10:10" x14ac:dyDescent="0.2">
      <c r="J237" s="131"/>
    </row>
    <row r="238" spans="10:10" x14ac:dyDescent="0.2">
      <c r="J238" s="131"/>
    </row>
    <row r="239" spans="10:10" x14ac:dyDescent="0.2">
      <c r="J239" s="131"/>
    </row>
    <row r="240" spans="10:10" x14ac:dyDescent="0.2">
      <c r="J240" s="131"/>
    </row>
    <row r="241" spans="10:10" x14ac:dyDescent="0.2">
      <c r="J241" s="131"/>
    </row>
    <row r="242" spans="10:10" x14ac:dyDescent="0.2">
      <c r="J242" s="131"/>
    </row>
    <row r="243" spans="10:10" x14ac:dyDescent="0.2">
      <c r="J243" s="131"/>
    </row>
    <row r="244" spans="10:10" x14ac:dyDescent="0.2">
      <c r="J244" s="131"/>
    </row>
    <row r="245" spans="10:10" x14ac:dyDescent="0.2">
      <c r="J245" s="131"/>
    </row>
    <row r="246" spans="10:10" x14ac:dyDescent="0.2">
      <c r="J246" s="131"/>
    </row>
    <row r="247" spans="10:10" x14ac:dyDescent="0.2">
      <c r="J247" s="131"/>
    </row>
    <row r="248" spans="10:10" x14ac:dyDescent="0.2">
      <c r="J248" s="131"/>
    </row>
    <row r="249" spans="10:10" x14ac:dyDescent="0.2">
      <c r="J249" s="131"/>
    </row>
    <row r="250" spans="10:10" x14ac:dyDescent="0.2">
      <c r="J250" s="131"/>
    </row>
    <row r="251" spans="10:10" x14ac:dyDescent="0.2">
      <c r="J251" s="131"/>
    </row>
    <row r="252" spans="10:10" x14ac:dyDescent="0.2">
      <c r="J252" s="131"/>
    </row>
    <row r="253" spans="10:10" x14ac:dyDescent="0.2">
      <c r="J253" s="131"/>
    </row>
    <row r="254" spans="10:10" x14ac:dyDescent="0.2">
      <c r="J254" s="131"/>
    </row>
    <row r="255" spans="10:10" x14ac:dyDescent="0.2">
      <c r="J255" s="131"/>
    </row>
    <row r="256" spans="10:10" x14ac:dyDescent="0.2">
      <c r="J256" s="131"/>
    </row>
    <row r="257" spans="10:10" x14ac:dyDescent="0.2">
      <c r="J257" s="131"/>
    </row>
    <row r="258" spans="10:10" x14ac:dyDescent="0.2">
      <c r="J258" s="131"/>
    </row>
    <row r="259" spans="10:10" x14ac:dyDescent="0.2">
      <c r="J259" s="131"/>
    </row>
    <row r="260" spans="10:10" x14ac:dyDescent="0.2">
      <c r="J260" s="131"/>
    </row>
    <row r="261" spans="10:10" x14ac:dyDescent="0.2">
      <c r="J261" s="131"/>
    </row>
    <row r="262" spans="10:10" x14ac:dyDescent="0.2">
      <c r="J262" s="131"/>
    </row>
    <row r="263" spans="10:10" x14ac:dyDescent="0.2">
      <c r="J263" s="131"/>
    </row>
    <row r="264" spans="10:10" x14ac:dyDescent="0.2">
      <c r="J264" s="131"/>
    </row>
    <row r="265" spans="10:10" x14ac:dyDescent="0.2">
      <c r="J265" s="131"/>
    </row>
    <row r="266" spans="10:10" x14ac:dyDescent="0.2">
      <c r="J266" s="131"/>
    </row>
    <row r="267" spans="10:10" x14ac:dyDescent="0.2">
      <c r="J267" s="131"/>
    </row>
    <row r="268" spans="10:10" x14ac:dyDescent="0.2">
      <c r="J268" s="131"/>
    </row>
    <row r="269" spans="10:10" x14ac:dyDescent="0.2">
      <c r="J269" s="131"/>
    </row>
    <row r="270" spans="10:10" x14ac:dyDescent="0.2">
      <c r="J270" s="131"/>
    </row>
    <row r="271" spans="10:10" x14ac:dyDescent="0.2">
      <c r="J271" s="131"/>
    </row>
    <row r="272" spans="10:10" x14ac:dyDescent="0.2">
      <c r="J272" s="131"/>
    </row>
    <row r="273" spans="10:10" x14ac:dyDescent="0.2">
      <c r="J273" s="131"/>
    </row>
    <row r="274" spans="10:10" x14ac:dyDescent="0.2">
      <c r="J274" s="131"/>
    </row>
    <row r="275" spans="10:10" x14ac:dyDescent="0.2">
      <c r="J275" s="131"/>
    </row>
    <row r="276" spans="10:10" x14ac:dyDescent="0.2">
      <c r="J276" s="131"/>
    </row>
    <row r="277" spans="10:10" x14ac:dyDescent="0.2">
      <c r="J277" s="131"/>
    </row>
    <row r="278" spans="10:10" x14ac:dyDescent="0.2">
      <c r="J278" s="131"/>
    </row>
    <row r="279" spans="10:10" x14ac:dyDescent="0.2">
      <c r="J279" s="131"/>
    </row>
    <row r="280" spans="10:10" x14ac:dyDescent="0.2">
      <c r="J280" s="131"/>
    </row>
    <row r="281" spans="10:10" x14ac:dyDescent="0.2">
      <c r="J281" s="131"/>
    </row>
    <row r="282" spans="10:10" x14ac:dyDescent="0.2">
      <c r="J282" s="131"/>
    </row>
    <row r="283" spans="10:10" x14ac:dyDescent="0.2">
      <c r="J283" s="131"/>
    </row>
    <row r="284" spans="10:10" x14ac:dyDescent="0.2">
      <c r="J284" s="131"/>
    </row>
    <row r="285" spans="10:10" x14ac:dyDescent="0.2">
      <c r="J285" s="131"/>
    </row>
    <row r="286" spans="10:10" x14ac:dyDescent="0.2">
      <c r="J286" s="131"/>
    </row>
    <row r="287" spans="10:10" x14ac:dyDescent="0.2">
      <c r="J287" s="131"/>
    </row>
    <row r="288" spans="10:10" x14ac:dyDescent="0.2">
      <c r="J288" s="131"/>
    </row>
    <row r="289" spans="10:10" x14ac:dyDescent="0.2">
      <c r="J289" s="131"/>
    </row>
    <row r="290" spans="10:10" x14ac:dyDescent="0.2">
      <c r="J290" s="131"/>
    </row>
    <row r="291" spans="10:10" x14ac:dyDescent="0.2">
      <c r="J291" s="131"/>
    </row>
    <row r="292" spans="10:10" x14ac:dyDescent="0.2">
      <c r="J292" s="131"/>
    </row>
    <row r="293" spans="10:10" x14ac:dyDescent="0.2">
      <c r="J293" s="131"/>
    </row>
    <row r="294" spans="10:10" x14ac:dyDescent="0.2">
      <c r="J294" s="131"/>
    </row>
    <row r="295" spans="10:10" x14ac:dyDescent="0.2">
      <c r="J295" s="131"/>
    </row>
    <row r="296" spans="10:10" x14ac:dyDescent="0.2">
      <c r="J296" s="131"/>
    </row>
    <row r="297" spans="10:10" x14ac:dyDescent="0.2">
      <c r="J297" s="131"/>
    </row>
    <row r="298" spans="10:10" x14ac:dyDescent="0.2">
      <c r="J298" s="131"/>
    </row>
    <row r="299" spans="10:10" x14ac:dyDescent="0.2">
      <c r="J299" s="131"/>
    </row>
    <row r="300" spans="10:10" x14ac:dyDescent="0.2">
      <c r="J300" s="131"/>
    </row>
    <row r="301" spans="10:10" x14ac:dyDescent="0.2">
      <c r="J301" s="131"/>
    </row>
    <row r="302" spans="10:10" x14ac:dyDescent="0.2">
      <c r="J302" s="131"/>
    </row>
    <row r="303" spans="10:10" x14ac:dyDescent="0.2">
      <c r="J303" s="131"/>
    </row>
    <row r="304" spans="10:10" x14ac:dyDescent="0.2">
      <c r="J304" s="131"/>
    </row>
    <row r="305" spans="10:10" x14ac:dyDescent="0.2">
      <c r="J305" s="131"/>
    </row>
    <row r="306" spans="10:10" x14ac:dyDescent="0.2">
      <c r="J306" s="131"/>
    </row>
    <row r="307" spans="10:10" x14ac:dyDescent="0.2">
      <c r="J307" s="131"/>
    </row>
    <row r="308" spans="10:10" x14ac:dyDescent="0.2">
      <c r="J308" s="131"/>
    </row>
    <row r="309" spans="10:10" x14ac:dyDescent="0.2">
      <c r="J309" s="131"/>
    </row>
    <row r="310" spans="10:10" x14ac:dyDescent="0.2">
      <c r="J310" s="131"/>
    </row>
    <row r="311" spans="10:10" x14ac:dyDescent="0.2">
      <c r="J311" s="131"/>
    </row>
    <row r="312" spans="10:10" x14ac:dyDescent="0.2">
      <c r="J312" s="131"/>
    </row>
    <row r="313" spans="10:10" x14ac:dyDescent="0.2">
      <c r="J313" s="131"/>
    </row>
    <row r="314" spans="10:10" x14ac:dyDescent="0.2">
      <c r="J314" s="131"/>
    </row>
    <row r="315" spans="10:10" x14ac:dyDescent="0.2">
      <c r="J315" s="131"/>
    </row>
    <row r="316" spans="10:10" x14ac:dyDescent="0.2">
      <c r="J316" s="131"/>
    </row>
    <row r="317" spans="10:10" x14ac:dyDescent="0.2">
      <c r="J317" s="131"/>
    </row>
    <row r="318" spans="10:10" x14ac:dyDescent="0.2">
      <c r="J318" s="131"/>
    </row>
    <row r="319" spans="10:10" x14ac:dyDescent="0.2">
      <c r="J319" s="131"/>
    </row>
    <row r="320" spans="10:10" x14ac:dyDescent="0.2">
      <c r="J320" s="131"/>
    </row>
    <row r="321" spans="10:10" x14ac:dyDescent="0.2">
      <c r="J321" s="131"/>
    </row>
    <row r="322" spans="10:10" x14ac:dyDescent="0.2">
      <c r="J322" s="131"/>
    </row>
    <row r="323" spans="10:10" x14ac:dyDescent="0.2">
      <c r="J323" s="131"/>
    </row>
    <row r="324" spans="10:10" x14ac:dyDescent="0.2">
      <c r="J324" s="131"/>
    </row>
    <row r="325" spans="10:10" x14ac:dyDescent="0.2">
      <c r="J325" s="131"/>
    </row>
    <row r="326" spans="10:10" x14ac:dyDescent="0.2">
      <c r="J326" s="131"/>
    </row>
    <row r="327" spans="10:10" x14ac:dyDescent="0.2">
      <c r="J327" s="131"/>
    </row>
    <row r="328" spans="10:10" x14ac:dyDescent="0.2">
      <c r="J328" s="131"/>
    </row>
    <row r="329" spans="10:10" x14ac:dyDescent="0.2">
      <c r="J329" s="131"/>
    </row>
    <row r="330" spans="10:10" x14ac:dyDescent="0.2">
      <c r="J330" s="131"/>
    </row>
    <row r="331" spans="10:10" x14ac:dyDescent="0.2">
      <c r="J331" s="131"/>
    </row>
    <row r="332" spans="10:10" x14ac:dyDescent="0.2">
      <c r="J332" s="131"/>
    </row>
    <row r="333" spans="10:10" x14ac:dyDescent="0.2">
      <c r="J333" s="131"/>
    </row>
    <row r="334" spans="10:10" x14ac:dyDescent="0.2">
      <c r="J334" s="131"/>
    </row>
    <row r="335" spans="10:10" x14ac:dyDescent="0.2">
      <c r="J335" s="131"/>
    </row>
    <row r="336" spans="10:10" x14ac:dyDescent="0.2">
      <c r="J336" s="131"/>
    </row>
    <row r="337" spans="10:10" x14ac:dyDescent="0.2">
      <c r="J337" s="131"/>
    </row>
    <row r="338" spans="10:10" x14ac:dyDescent="0.2">
      <c r="J338" s="131"/>
    </row>
    <row r="339" spans="10:10" x14ac:dyDescent="0.2">
      <c r="J339" s="131"/>
    </row>
    <row r="340" spans="10:10" x14ac:dyDescent="0.2">
      <c r="J340" s="131"/>
    </row>
    <row r="341" spans="10:10" x14ac:dyDescent="0.2">
      <c r="J341" s="131"/>
    </row>
    <row r="342" spans="10:10" x14ac:dyDescent="0.2">
      <c r="J342" s="131"/>
    </row>
    <row r="343" spans="10:10" x14ac:dyDescent="0.2">
      <c r="J343" s="131"/>
    </row>
    <row r="344" spans="10:10" x14ac:dyDescent="0.2">
      <c r="J344" s="131"/>
    </row>
    <row r="345" spans="10:10" x14ac:dyDescent="0.2">
      <c r="J345" s="131"/>
    </row>
    <row r="346" spans="10:10" x14ac:dyDescent="0.2">
      <c r="J346" s="131"/>
    </row>
    <row r="347" spans="10:10" x14ac:dyDescent="0.2">
      <c r="J347" s="131"/>
    </row>
    <row r="348" spans="10:10" x14ac:dyDescent="0.2">
      <c r="J348" s="131"/>
    </row>
    <row r="349" spans="10:10" x14ac:dyDescent="0.2">
      <c r="J349" s="131"/>
    </row>
    <row r="350" spans="10:10" x14ac:dyDescent="0.2">
      <c r="J350" s="131"/>
    </row>
    <row r="351" spans="10:10" x14ac:dyDescent="0.2">
      <c r="J351" s="131"/>
    </row>
    <row r="352" spans="10:10" x14ac:dyDescent="0.2">
      <c r="J352" s="131"/>
    </row>
    <row r="353" spans="10:10" x14ac:dyDescent="0.2">
      <c r="J353" s="131"/>
    </row>
    <row r="354" spans="10:10" x14ac:dyDescent="0.2">
      <c r="J354" s="131"/>
    </row>
    <row r="355" spans="10:10" x14ac:dyDescent="0.2">
      <c r="J355" s="131"/>
    </row>
    <row r="356" spans="10:10" x14ac:dyDescent="0.2">
      <c r="J356" s="131"/>
    </row>
    <row r="357" spans="10:10" x14ac:dyDescent="0.2">
      <c r="J357" s="131"/>
    </row>
    <row r="358" spans="10:10" x14ac:dyDescent="0.2">
      <c r="J358" s="131"/>
    </row>
    <row r="359" spans="10:10" x14ac:dyDescent="0.2">
      <c r="J359" s="131"/>
    </row>
    <row r="360" spans="10:10" x14ac:dyDescent="0.2">
      <c r="J360" s="131"/>
    </row>
    <row r="361" spans="10:10" x14ac:dyDescent="0.2">
      <c r="J361" s="131"/>
    </row>
    <row r="362" spans="10:10" x14ac:dyDescent="0.2">
      <c r="J362" s="131"/>
    </row>
    <row r="363" spans="10:10" x14ac:dyDescent="0.2">
      <c r="J363" s="131"/>
    </row>
    <row r="364" spans="10:10" x14ac:dyDescent="0.2">
      <c r="J364" s="131"/>
    </row>
    <row r="365" spans="10:10" x14ac:dyDescent="0.2">
      <c r="J365" s="131"/>
    </row>
    <row r="366" spans="10:10" x14ac:dyDescent="0.2">
      <c r="J366" s="131"/>
    </row>
    <row r="367" spans="10:10" x14ac:dyDescent="0.2">
      <c r="J367" s="131"/>
    </row>
    <row r="368" spans="10:10" x14ac:dyDescent="0.2">
      <c r="J368" s="131"/>
    </row>
    <row r="369" spans="10:10" x14ac:dyDescent="0.2">
      <c r="J369" s="131"/>
    </row>
    <row r="370" spans="10:10" x14ac:dyDescent="0.2">
      <c r="J370" s="131"/>
    </row>
    <row r="371" spans="10:10" x14ac:dyDescent="0.2">
      <c r="J371" s="131"/>
    </row>
    <row r="372" spans="10:10" x14ac:dyDescent="0.2">
      <c r="J372" s="131"/>
    </row>
    <row r="373" spans="10:10" x14ac:dyDescent="0.2">
      <c r="J373" s="131"/>
    </row>
    <row r="374" spans="10:10" x14ac:dyDescent="0.2">
      <c r="J374" s="131"/>
    </row>
    <row r="375" spans="10:10" x14ac:dyDescent="0.2">
      <c r="J375" s="131"/>
    </row>
    <row r="376" spans="10:10" x14ac:dyDescent="0.2">
      <c r="J376" s="131"/>
    </row>
    <row r="377" spans="10:10" x14ac:dyDescent="0.2">
      <c r="J377" s="131"/>
    </row>
    <row r="378" spans="10:10" x14ac:dyDescent="0.2">
      <c r="J378" s="131"/>
    </row>
    <row r="379" spans="10:10" x14ac:dyDescent="0.2">
      <c r="J379" s="131"/>
    </row>
    <row r="380" spans="10:10" x14ac:dyDescent="0.2">
      <c r="J380" s="131"/>
    </row>
    <row r="381" spans="10:10" x14ac:dyDescent="0.2">
      <c r="J381" s="131"/>
    </row>
    <row r="382" spans="10:10" x14ac:dyDescent="0.2">
      <c r="J382" s="131"/>
    </row>
    <row r="383" spans="10:10" x14ac:dyDescent="0.2">
      <c r="J383" s="131"/>
    </row>
    <row r="384" spans="10:10" x14ac:dyDescent="0.2">
      <c r="J384" s="131"/>
    </row>
    <row r="385" spans="10:10" x14ac:dyDescent="0.2">
      <c r="J385" s="131"/>
    </row>
    <row r="386" spans="10:10" x14ac:dyDescent="0.2">
      <c r="J386" s="131"/>
    </row>
    <row r="387" spans="10:10" x14ac:dyDescent="0.2">
      <c r="J387" s="131"/>
    </row>
    <row r="388" spans="10:10" x14ac:dyDescent="0.2">
      <c r="J388" s="131"/>
    </row>
    <row r="389" spans="10:10" x14ac:dyDescent="0.2">
      <c r="J389" s="131"/>
    </row>
    <row r="390" spans="10:10" x14ac:dyDescent="0.2">
      <c r="J390" s="131"/>
    </row>
    <row r="391" spans="10:10" x14ac:dyDescent="0.2">
      <c r="J391" s="131"/>
    </row>
    <row r="392" spans="10:10" x14ac:dyDescent="0.2">
      <c r="J392" s="131"/>
    </row>
    <row r="393" spans="10:10" x14ac:dyDescent="0.2">
      <c r="J393" s="131"/>
    </row>
    <row r="394" spans="10:10" x14ac:dyDescent="0.2">
      <c r="J394" s="131"/>
    </row>
    <row r="395" spans="10:10" x14ac:dyDescent="0.2">
      <c r="J395" s="131"/>
    </row>
    <row r="396" spans="10:10" x14ac:dyDescent="0.2">
      <c r="J396" s="131"/>
    </row>
    <row r="397" spans="10:10" x14ac:dyDescent="0.2">
      <c r="J397" s="131"/>
    </row>
    <row r="398" spans="10:10" x14ac:dyDescent="0.2">
      <c r="J398" s="131"/>
    </row>
    <row r="399" spans="10:10" x14ac:dyDescent="0.2">
      <c r="J399" s="131"/>
    </row>
    <row r="400" spans="10:10" x14ac:dyDescent="0.2">
      <c r="J400" s="131"/>
    </row>
    <row r="401" spans="10:10" x14ac:dyDescent="0.2">
      <c r="J401" s="131"/>
    </row>
    <row r="402" spans="10:10" x14ac:dyDescent="0.2">
      <c r="J402" s="131"/>
    </row>
    <row r="403" spans="10:10" x14ac:dyDescent="0.2">
      <c r="J403" s="131"/>
    </row>
    <row r="404" spans="10:10" x14ac:dyDescent="0.2">
      <c r="J404" s="131"/>
    </row>
    <row r="405" spans="10:10" x14ac:dyDescent="0.2">
      <c r="J405" s="131"/>
    </row>
    <row r="406" spans="10:10" x14ac:dyDescent="0.2">
      <c r="J406" s="131"/>
    </row>
    <row r="407" spans="10:10" x14ac:dyDescent="0.2">
      <c r="J407" s="131"/>
    </row>
    <row r="408" spans="10:10" x14ac:dyDescent="0.2">
      <c r="J408" s="131"/>
    </row>
    <row r="409" spans="10:10" x14ac:dyDescent="0.2">
      <c r="J409" s="131"/>
    </row>
    <row r="410" spans="10:10" x14ac:dyDescent="0.2">
      <c r="J410" s="131"/>
    </row>
    <row r="411" spans="10:10" x14ac:dyDescent="0.2">
      <c r="J411" s="131"/>
    </row>
    <row r="412" spans="10:10" x14ac:dyDescent="0.2">
      <c r="J412" s="131"/>
    </row>
    <row r="413" spans="10:10" x14ac:dyDescent="0.2">
      <c r="J413" s="131"/>
    </row>
    <row r="414" spans="10:10" x14ac:dyDescent="0.2">
      <c r="J414" s="131"/>
    </row>
    <row r="415" spans="10:10" x14ac:dyDescent="0.2">
      <c r="J415" s="131"/>
    </row>
    <row r="416" spans="10:10" x14ac:dyDescent="0.2">
      <c r="J416" s="131"/>
    </row>
    <row r="417" spans="10:10" x14ac:dyDescent="0.2">
      <c r="J417" s="131"/>
    </row>
    <row r="418" spans="10:10" x14ac:dyDescent="0.2">
      <c r="J418" s="131"/>
    </row>
    <row r="419" spans="10:10" x14ac:dyDescent="0.2">
      <c r="J419" s="131"/>
    </row>
    <row r="420" spans="10:10" x14ac:dyDescent="0.2">
      <c r="J420" s="131"/>
    </row>
    <row r="421" spans="10:10" x14ac:dyDescent="0.2">
      <c r="J421" s="131"/>
    </row>
    <row r="422" spans="10:10" x14ac:dyDescent="0.2">
      <c r="J422" s="131"/>
    </row>
    <row r="423" spans="10:10" x14ac:dyDescent="0.2">
      <c r="J423" s="131"/>
    </row>
    <row r="424" spans="10:10" x14ac:dyDescent="0.2">
      <c r="J424" s="131"/>
    </row>
    <row r="425" spans="10:10" x14ac:dyDescent="0.2">
      <c r="J425" s="131"/>
    </row>
    <row r="426" spans="10:10" x14ac:dyDescent="0.2">
      <c r="J426" s="131"/>
    </row>
    <row r="427" spans="10:10" x14ac:dyDescent="0.2">
      <c r="J427" s="131"/>
    </row>
    <row r="428" spans="10:10" x14ac:dyDescent="0.2">
      <c r="J428" s="131"/>
    </row>
    <row r="429" spans="10:10" x14ac:dyDescent="0.2">
      <c r="J429" s="131"/>
    </row>
    <row r="430" spans="10:10" x14ac:dyDescent="0.2">
      <c r="J430" s="131"/>
    </row>
    <row r="431" spans="10:10" x14ac:dyDescent="0.2">
      <c r="J431" s="131"/>
    </row>
    <row r="432" spans="10:10" x14ac:dyDescent="0.2">
      <c r="J432" s="131"/>
    </row>
    <row r="433" spans="10:10" x14ac:dyDescent="0.2">
      <c r="J433" s="131"/>
    </row>
    <row r="434" spans="10:10" x14ac:dyDescent="0.2">
      <c r="J434" s="131"/>
    </row>
    <row r="435" spans="10:10" x14ac:dyDescent="0.2">
      <c r="J435" s="131"/>
    </row>
    <row r="436" spans="10:10" x14ac:dyDescent="0.2">
      <c r="J436" s="131"/>
    </row>
    <row r="437" spans="10:10" x14ac:dyDescent="0.2">
      <c r="J437" s="131"/>
    </row>
    <row r="438" spans="10:10" x14ac:dyDescent="0.2">
      <c r="J438" s="131"/>
    </row>
    <row r="439" spans="10:10" x14ac:dyDescent="0.2">
      <c r="J439" s="131"/>
    </row>
    <row r="440" spans="10:10" x14ac:dyDescent="0.2">
      <c r="J440" s="131"/>
    </row>
    <row r="441" spans="10:10" x14ac:dyDescent="0.2">
      <c r="J441" s="131"/>
    </row>
    <row r="442" spans="10:10" x14ac:dyDescent="0.2">
      <c r="J442" s="131"/>
    </row>
    <row r="443" spans="10:10" x14ac:dyDescent="0.2">
      <c r="J443" s="131"/>
    </row>
    <row r="444" spans="10:10" x14ac:dyDescent="0.2">
      <c r="J444" s="131"/>
    </row>
    <row r="445" spans="10:10" x14ac:dyDescent="0.2">
      <c r="J445" s="131"/>
    </row>
    <row r="446" spans="10:10" x14ac:dyDescent="0.2">
      <c r="J446" s="131"/>
    </row>
    <row r="447" spans="10:10" x14ac:dyDescent="0.2">
      <c r="J447" s="131"/>
    </row>
    <row r="448" spans="10:10" x14ac:dyDescent="0.2">
      <c r="J448" s="131"/>
    </row>
    <row r="449" spans="10:10" x14ac:dyDescent="0.2">
      <c r="J449" s="131"/>
    </row>
    <row r="450" spans="10:10" x14ac:dyDescent="0.2">
      <c r="J450" s="131"/>
    </row>
    <row r="451" spans="10:10" x14ac:dyDescent="0.2">
      <c r="J451" s="131"/>
    </row>
    <row r="452" spans="10:10" x14ac:dyDescent="0.2">
      <c r="J452" s="131"/>
    </row>
    <row r="453" spans="10:10" x14ac:dyDescent="0.2">
      <c r="J453" s="131"/>
    </row>
    <row r="454" spans="10:10" x14ac:dyDescent="0.2">
      <c r="J454" s="131"/>
    </row>
    <row r="455" spans="10:10" x14ac:dyDescent="0.2">
      <c r="J455" s="131"/>
    </row>
    <row r="456" spans="10:10" x14ac:dyDescent="0.2">
      <c r="J456" s="131"/>
    </row>
    <row r="457" spans="10:10" x14ac:dyDescent="0.2">
      <c r="J457" s="131"/>
    </row>
    <row r="458" spans="10:10" x14ac:dyDescent="0.2">
      <c r="J458" s="131"/>
    </row>
    <row r="459" spans="10:10" x14ac:dyDescent="0.2">
      <c r="J459" s="131"/>
    </row>
    <row r="460" spans="10:10" x14ac:dyDescent="0.2">
      <c r="J460" s="131"/>
    </row>
    <row r="461" spans="10:10" x14ac:dyDescent="0.2">
      <c r="J461" s="131"/>
    </row>
    <row r="462" spans="10:10" x14ac:dyDescent="0.2">
      <c r="J462" s="131"/>
    </row>
    <row r="463" spans="10:10" x14ac:dyDescent="0.2">
      <c r="J463" s="131"/>
    </row>
    <row r="464" spans="10:10" x14ac:dyDescent="0.2">
      <c r="J464" s="131"/>
    </row>
    <row r="465" spans="10:10" x14ac:dyDescent="0.2">
      <c r="J465" s="131"/>
    </row>
    <row r="466" spans="10:10" x14ac:dyDescent="0.2">
      <c r="J466" s="131"/>
    </row>
    <row r="467" spans="10:10" x14ac:dyDescent="0.2">
      <c r="J467" s="131"/>
    </row>
    <row r="468" spans="10:10" x14ac:dyDescent="0.2">
      <c r="J468" s="131"/>
    </row>
    <row r="469" spans="10:10" x14ac:dyDescent="0.2">
      <c r="J469" s="131"/>
    </row>
    <row r="470" spans="10:10" x14ac:dyDescent="0.2">
      <c r="J470" s="131"/>
    </row>
    <row r="471" spans="10:10" x14ac:dyDescent="0.2">
      <c r="J471" s="131"/>
    </row>
    <row r="472" spans="10:10" x14ac:dyDescent="0.2">
      <c r="J472" s="131"/>
    </row>
    <row r="473" spans="10:10" x14ac:dyDescent="0.2">
      <c r="J473" s="131"/>
    </row>
    <row r="474" spans="10:10" x14ac:dyDescent="0.2">
      <c r="J474" s="131"/>
    </row>
    <row r="475" spans="10:10" x14ac:dyDescent="0.2">
      <c r="J475" s="131"/>
    </row>
    <row r="476" spans="10:10" x14ac:dyDescent="0.2">
      <c r="J476" s="131"/>
    </row>
    <row r="477" spans="10:10" x14ac:dyDescent="0.2">
      <c r="J477" s="131"/>
    </row>
    <row r="478" spans="10:10" x14ac:dyDescent="0.2">
      <c r="J478" s="131"/>
    </row>
    <row r="479" spans="10:10" x14ac:dyDescent="0.2">
      <c r="J479" s="131"/>
    </row>
    <row r="480" spans="10:10" x14ac:dyDescent="0.2">
      <c r="J480" s="131"/>
    </row>
    <row r="481" spans="10:10" x14ac:dyDescent="0.2">
      <c r="J481" s="131"/>
    </row>
    <row r="482" spans="10:10" x14ac:dyDescent="0.2">
      <c r="J482" s="131"/>
    </row>
    <row r="483" spans="10:10" x14ac:dyDescent="0.2">
      <c r="J483" s="131"/>
    </row>
    <row r="484" spans="10:10" x14ac:dyDescent="0.2">
      <c r="J484" s="131"/>
    </row>
    <row r="485" spans="10:10" x14ac:dyDescent="0.2">
      <c r="J485" s="131"/>
    </row>
    <row r="486" spans="10:10" x14ac:dyDescent="0.2">
      <c r="J486" s="131"/>
    </row>
    <row r="487" spans="10:10" x14ac:dyDescent="0.2">
      <c r="J487" s="131"/>
    </row>
    <row r="488" spans="10:10" x14ac:dyDescent="0.2">
      <c r="J488" s="131"/>
    </row>
    <row r="489" spans="10:10" x14ac:dyDescent="0.2">
      <c r="J489" s="131"/>
    </row>
    <row r="490" spans="10:10" x14ac:dyDescent="0.2">
      <c r="J490" s="131"/>
    </row>
    <row r="491" spans="10:10" x14ac:dyDescent="0.2">
      <c r="J491" s="131"/>
    </row>
    <row r="492" spans="10:10" x14ac:dyDescent="0.2">
      <c r="J492" s="131"/>
    </row>
    <row r="493" spans="10:10" x14ac:dyDescent="0.2">
      <c r="J493" s="131"/>
    </row>
    <row r="494" spans="10:10" x14ac:dyDescent="0.2">
      <c r="J494" s="131"/>
    </row>
    <row r="495" spans="10:10" x14ac:dyDescent="0.2">
      <c r="J495" s="131"/>
    </row>
    <row r="496" spans="10:10" x14ac:dyDescent="0.2">
      <c r="J496" s="131"/>
    </row>
    <row r="497" spans="10:10" x14ac:dyDescent="0.2">
      <c r="J497" s="131"/>
    </row>
    <row r="498" spans="10:10" x14ac:dyDescent="0.2">
      <c r="J498" s="131"/>
    </row>
    <row r="499" spans="10:10" x14ac:dyDescent="0.2">
      <c r="J499" s="131"/>
    </row>
    <row r="500" spans="10:10" x14ac:dyDescent="0.2">
      <c r="J500" s="131"/>
    </row>
    <row r="501" spans="10:10" x14ac:dyDescent="0.2">
      <c r="J501" s="131"/>
    </row>
    <row r="502" spans="10:10" x14ac:dyDescent="0.2">
      <c r="J502" s="131"/>
    </row>
    <row r="503" spans="10:10" x14ac:dyDescent="0.2">
      <c r="J503" s="131"/>
    </row>
    <row r="504" spans="10:10" x14ac:dyDescent="0.2">
      <c r="J504" s="131"/>
    </row>
    <row r="505" spans="10:10" x14ac:dyDescent="0.2">
      <c r="J505" s="131"/>
    </row>
    <row r="506" spans="10:10" x14ac:dyDescent="0.2">
      <c r="J506" s="131"/>
    </row>
    <row r="507" spans="10:10" x14ac:dyDescent="0.2">
      <c r="J507" s="131"/>
    </row>
    <row r="508" spans="10:10" x14ac:dyDescent="0.2">
      <c r="J508" s="131"/>
    </row>
    <row r="509" spans="10:10" x14ac:dyDescent="0.2">
      <c r="J509" s="131"/>
    </row>
    <row r="510" spans="10:10" x14ac:dyDescent="0.2">
      <c r="J510" s="131"/>
    </row>
    <row r="511" spans="10:10" x14ac:dyDescent="0.2">
      <c r="J511" s="131"/>
    </row>
    <row r="512" spans="10:10" x14ac:dyDescent="0.2">
      <c r="J512" s="131"/>
    </row>
    <row r="513" spans="10:10" x14ac:dyDescent="0.2">
      <c r="J513" s="131"/>
    </row>
    <row r="514" spans="10:10" x14ac:dyDescent="0.2">
      <c r="J514" s="131"/>
    </row>
    <row r="515" spans="10:10" x14ac:dyDescent="0.2">
      <c r="J515" s="131"/>
    </row>
    <row r="516" spans="10:10" x14ac:dyDescent="0.2">
      <c r="J516" s="131"/>
    </row>
    <row r="517" spans="10:10" x14ac:dyDescent="0.2">
      <c r="J517" s="131"/>
    </row>
    <row r="518" spans="10:10" x14ac:dyDescent="0.2">
      <c r="J518" s="131"/>
    </row>
    <row r="519" spans="10:10" x14ac:dyDescent="0.2">
      <c r="J519" s="131"/>
    </row>
    <row r="520" spans="10:10" x14ac:dyDescent="0.2">
      <c r="J520" s="131"/>
    </row>
    <row r="521" spans="10:10" x14ac:dyDescent="0.2">
      <c r="J521" s="131"/>
    </row>
    <row r="522" spans="10:10" x14ac:dyDescent="0.2">
      <c r="J522" s="131"/>
    </row>
    <row r="523" spans="10:10" x14ac:dyDescent="0.2">
      <c r="J523" s="131"/>
    </row>
    <row r="524" spans="10:10" x14ac:dyDescent="0.2">
      <c r="J524" s="131"/>
    </row>
    <row r="525" spans="10:10" x14ac:dyDescent="0.2">
      <c r="J525" s="131"/>
    </row>
    <row r="526" spans="10:10" x14ac:dyDescent="0.2">
      <c r="J526" s="131"/>
    </row>
    <row r="527" spans="10:10" x14ac:dyDescent="0.2">
      <c r="J527" s="131"/>
    </row>
    <row r="528" spans="10:10" x14ac:dyDescent="0.2">
      <c r="J528" s="131"/>
    </row>
    <row r="529" spans="10:10" x14ac:dyDescent="0.2">
      <c r="J529" s="131"/>
    </row>
    <row r="530" spans="10:10" x14ac:dyDescent="0.2">
      <c r="J530" s="131"/>
    </row>
    <row r="531" spans="10:10" x14ac:dyDescent="0.2">
      <c r="J531" s="131"/>
    </row>
    <row r="532" spans="10:10" x14ac:dyDescent="0.2">
      <c r="J532" s="131"/>
    </row>
    <row r="533" spans="10:10" x14ac:dyDescent="0.2">
      <c r="J533" s="131"/>
    </row>
    <row r="534" spans="10:10" x14ac:dyDescent="0.2">
      <c r="J534" s="131"/>
    </row>
    <row r="535" spans="10:10" x14ac:dyDescent="0.2">
      <c r="J535" s="131"/>
    </row>
    <row r="536" spans="10:10" x14ac:dyDescent="0.2">
      <c r="J536" s="131"/>
    </row>
    <row r="537" spans="10:10" x14ac:dyDescent="0.2">
      <c r="J537" s="131"/>
    </row>
    <row r="538" spans="10:10" x14ac:dyDescent="0.2">
      <c r="J538" s="131"/>
    </row>
    <row r="539" spans="10:10" x14ac:dyDescent="0.2">
      <c r="J539" s="131"/>
    </row>
    <row r="540" spans="10:10" x14ac:dyDescent="0.2">
      <c r="J540" s="131"/>
    </row>
    <row r="541" spans="10:10" x14ac:dyDescent="0.2">
      <c r="J541" s="131"/>
    </row>
    <row r="542" spans="10:10" x14ac:dyDescent="0.2">
      <c r="J542" s="131"/>
    </row>
    <row r="543" spans="10:10" x14ac:dyDescent="0.2">
      <c r="J543" s="131"/>
    </row>
    <row r="544" spans="10:10" x14ac:dyDescent="0.2">
      <c r="J544" s="131"/>
    </row>
    <row r="545" spans="10:10" x14ac:dyDescent="0.2">
      <c r="J545" s="131"/>
    </row>
    <row r="546" spans="10:10" x14ac:dyDescent="0.2">
      <c r="J546" s="131"/>
    </row>
    <row r="547" spans="10:10" x14ac:dyDescent="0.2">
      <c r="J547" s="131"/>
    </row>
    <row r="548" spans="10:10" x14ac:dyDescent="0.2">
      <c r="J548" s="131"/>
    </row>
    <row r="549" spans="10:10" x14ac:dyDescent="0.2">
      <c r="J549" s="131"/>
    </row>
    <row r="550" spans="10:10" x14ac:dyDescent="0.2">
      <c r="J550" s="131"/>
    </row>
    <row r="551" spans="10:10" x14ac:dyDescent="0.2">
      <c r="J551" s="131"/>
    </row>
    <row r="552" spans="10:10" x14ac:dyDescent="0.2">
      <c r="J552" s="131"/>
    </row>
    <row r="553" spans="10:10" x14ac:dyDescent="0.2">
      <c r="J553" s="131"/>
    </row>
    <row r="554" spans="10:10" x14ac:dyDescent="0.2">
      <c r="J554" s="131"/>
    </row>
    <row r="555" spans="10:10" x14ac:dyDescent="0.2">
      <c r="J555" s="131"/>
    </row>
    <row r="556" spans="10:10" x14ac:dyDescent="0.2">
      <c r="J556" s="131"/>
    </row>
    <row r="557" spans="10:10" x14ac:dyDescent="0.2">
      <c r="J557" s="131"/>
    </row>
    <row r="558" spans="10:10" x14ac:dyDescent="0.2">
      <c r="J558" s="131"/>
    </row>
    <row r="559" spans="10:10" x14ac:dyDescent="0.2">
      <c r="J559" s="131"/>
    </row>
    <row r="560" spans="10:10" x14ac:dyDescent="0.2">
      <c r="J560" s="131"/>
    </row>
    <row r="561" spans="10:10" x14ac:dyDescent="0.2">
      <c r="J561" s="131"/>
    </row>
    <row r="562" spans="10:10" x14ac:dyDescent="0.2">
      <c r="J562" s="131"/>
    </row>
    <row r="563" spans="10:10" x14ac:dyDescent="0.2">
      <c r="J563" s="131"/>
    </row>
    <row r="564" spans="10:10" x14ac:dyDescent="0.2">
      <c r="J564" s="131"/>
    </row>
    <row r="565" spans="10:10" x14ac:dyDescent="0.2">
      <c r="J565" s="131"/>
    </row>
    <row r="566" spans="10:10" x14ac:dyDescent="0.2">
      <c r="J566" s="131"/>
    </row>
    <row r="567" spans="10:10" x14ac:dyDescent="0.2">
      <c r="J567" s="131"/>
    </row>
    <row r="568" spans="10:10" x14ac:dyDescent="0.2">
      <c r="J568" s="131"/>
    </row>
    <row r="569" spans="10:10" x14ac:dyDescent="0.2">
      <c r="J569" s="131"/>
    </row>
    <row r="570" spans="10:10" x14ac:dyDescent="0.2">
      <c r="J570" s="131"/>
    </row>
    <row r="571" spans="10:10" x14ac:dyDescent="0.2">
      <c r="J571" s="131"/>
    </row>
    <row r="572" spans="10:10" x14ac:dyDescent="0.2">
      <c r="J572" s="131"/>
    </row>
    <row r="573" spans="10:10" x14ac:dyDescent="0.2">
      <c r="J573" s="131"/>
    </row>
    <row r="574" spans="10:10" x14ac:dyDescent="0.2">
      <c r="J574" s="131"/>
    </row>
    <row r="575" spans="10:10" x14ac:dyDescent="0.2">
      <c r="J575" s="131"/>
    </row>
    <row r="576" spans="10:10" x14ac:dyDescent="0.2">
      <c r="J576" s="131"/>
    </row>
    <row r="577" spans="10:10" x14ac:dyDescent="0.2">
      <c r="J577" s="131"/>
    </row>
    <row r="578" spans="10:10" x14ac:dyDescent="0.2">
      <c r="J578" s="131"/>
    </row>
    <row r="579" spans="10:10" x14ac:dyDescent="0.2">
      <c r="J579" s="131"/>
    </row>
    <row r="580" spans="10:10" x14ac:dyDescent="0.2">
      <c r="J580" s="131"/>
    </row>
    <row r="581" spans="10:10" x14ac:dyDescent="0.2">
      <c r="J581" s="131"/>
    </row>
    <row r="582" spans="10:10" x14ac:dyDescent="0.2">
      <c r="J582" s="131"/>
    </row>
    <row r="583" spans="10:10" x14ac:dyDescent="0.2">
      <c r="J583" s="131"/>
    </row>
    <row r="584" spans="10:10" x14ac:dyDescent="0.2">
      <c r="J584" s="131"/>
    </row>
    <row r="585" spans="10:10" x14ac:dyDescent="0.2">
      <c r="J585" s="131"/>
    </row>
    <row r="586" spans="10:10" x14ac:dyDescent="0.2">
      <c r="J586" s="131"/>
    </row>
    <row r="587" spans="10:10" x14ac:dyDescent="0.2">
      <c r="J587" s="131"/>
    </row>
    <row r="588" spans="10:10" x14ac:dyDescent="0.2">
      <c r="J588" s="131"/>
    </row>
    <row r="589" spans="10:10" x14ac:dyDescent="0.2">
      <c r="J589" s="131"/>
    </row>
    <row r="590" spans="10:10" x14ac:dyDescent="0.2">
      <c r="J590" s="131"/>
    </row>
    <row r="591" spans="10:10" x14ac:dyDescent="0.2">
      <c r="J591" s="131"/>
    </row>
    <row r="592" spans="10:10" x14ac:dyDescent="0.2">
      <c r="J592" s="131"/>
    </row>
    <row r="593" spans="10:10" x14ac:dyDescent="0.2">
      <c r="J593" s="131"/>
    </row>
    <row r="594" spans="10:10" x14ac:dyDescent="0.2">
      <c r="J594" s="131"/>
    </row>
    <row r="595" spans="10:10" x14ac:dyDescent="0.2">
      <c r="J595" s="131"/>
    </row>
    <row r="596" spans="10:10" x14ac:dyDescent="0.2">
      <c r="J596" s="131"/>
    </row>
    <row r="597" spans="10:10" x14ac:dyDescent="0.2">
      <c r="J597" s="131"/>
    </row>
    <row r="598" spans="10:10" x14ac:dyDescent="0.2">
      <c r="J598" s="131"/>
    </row>
    <row r="599" spans="10:10" x14ac:dyDescent="0.2">
      <c r="J599" s="131"/>
    </row>
    <row r="600" spans="10:10" x14ac:dyDescent="0.2">
      <c r="J600" s="131"/>
    </row>
    <row r="601" spans="10:10" x14ac:dyDescent="0.2">
      <c r="J601" s="131"/>
    </row>
    <row r="602" spans="10:10" x14ac:dyDescent="0.2">
      <c r="J602" s="131"/>
    </row>
    <row r="603" spans="10:10" x14ac:dyDescent="0.2">
      <c r="J603" s="131"/>
    </row>
    <row r="604" spans="10:10" x14ac:dyDescent="0.2">
      <c r="J604" s="131"/>
    </row>
    <row r="605" spans="10:10" x14ac:dyDescent="0.2">
      <c r="J605" s="131"/>
    </row>
    <row r="606" spans="10:10" x14ac:dyDescent="0.2">
      <c r="J606" s="131"/>
    </row>
  </sheetData>
  <mergeCells count="16">
    <mergeCell ref="J9:J11"/>
    <mergeCell ref="H1:J1"/>
    <mergeCell ref="A2:J2"/>
    <mergeCell ref="B3:J3"/>
    <mergeCell ref="B4:J4"/>
    <mergeCell ref="A8:A11"/>
    <mergeCell ref="B8:B11"/>
    <mergeCell ref="C8:C11"/>
    <mergeCell ref="D8:F8"/>
    <mergeCell ref="G8:H8"/>
    <mergeCell ref="I8:J8"/>
    <mergeCell ref="D9:D11"/>
    <mergeCell ref="E9:E11"/>
    <mergeCell ref="F9:F11"/>
    <mergeCell ref="G9:G11"/>
    <mergeCell ref="I9:I1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1" manualBreakCount="1">
    <brk id="79" max="9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76"/>
  <sheetViews>
    <sheetView view="pageBreakPreview" zoomScale="60" zoomScaleNormal="115" workbookViewId="0">
      <pane ySplit="12" topLeftCell="A26" activePane="bottomLeft" state="frozen"/>
      <selection pane="bottomLeft" activeCell="C12" sqref="C12:R30"/>
    </sheetView>
  </sheetViews>
  <sheetFormatPr defaultColWidth="9.140625" defaultRowHeight="12.75" x14ac:dyDescent="0.2"/>
  <cols>
    <col min="1" max="1" width="39" style="111" customWidth="1"/>
    <col min="2" max="3" width="5.7109375" style="111" customWidth="1"/>
    <col min="4" max="4" width="6.85546875" style="111" customWidth="1"/>
    <col min="5" max="5" width="6.7109375" style="111" customWidth="1"/>
    <col min="6" max="7" width="10.42578125" style="111" customWidth="1"/>
    <col min="8" max="8" width="9.28515625" style="111" customWidth="1"/>
    <col min="9" max="10" width="9.5703125" style="111" customWidth="1"/>
    <col min="11" max="11" width="8.42578125" style="750" customWidth="1"/>
    <col min="12" max="12" width="7.140625" style="111" customWidth="1"/>
    <col min="13" max="13" width="7.42578125" style="111" customWidth="1"/>
    <col min="14" max="14" width="8.7109375" style="111" customWidth="1"/>
    <col min="15" max="15" width="9.42578125" style="750" customWidth="1"/>
    <col min="16" max="16" width="8.42578125" style="111" customWidth="1"/>
    <col min="17" max="17" width="9.7109375" style="111" hidden="1" customWidth="1"/>
    <col min="18" max="18" width="9.7109375" style="111" customWidth="1"/>
    <col min="19" max="19" width="39.85546875" style="113" customWidth="1"/>
    <col min="20" max="21" width="9.140625" style="113"/>
    <col min="22" max="16384" width="9.140625" style="111"/>
  </cols>
  <sheetData>
    <row r="1" spans="1:22" x14ac:dyDescent="0.2">
      <c r="I1" s="973"/>
      <c r="J1" s="973"/>
      <c r="K1" s="973" t="s">
        <v>841</v>
      </c>
      <c r="L1" s="973"/>
      <c r="M1" s="973"/>
      <c r="N1" s="973"/>
      <c r="O1" s="973"/>
      <c r="P1" s="973"/>
      <c r="Q1" s="112"/>
      <c r="R1" s="112"/>
      <c r="T1" s="116">
        <v>27250</v>
      </c>
      <c r="U1" s="116">
        <v>337020</v>
      </c>
    </row>
    <row r="2" spans="1:22" ht="14.25" x14ac:dyDescent="0.2">
      <c r="A2" s="965" t="s">
        <v>1112</v>
      </c>
      <c r="B2" s="965"/>
      <c r="C2" s="965"/>
      <c r="D2" s="965"/>
      <c r="E2" s="965"/>
      <c r="F2" s="965"/>
      <c r="G2" s="965"/>
      <c r="H2" s="965"/>
      <c r="I2" s="965"/>
      <c r="J2" s="965"/>
      <c r="K2" s="965"/>
      <c r="L2" s="965"/>
      <c r="M2" s="965"/>
      <c r="N2" s="121"/>
      <c r="O2" s="121"/>
      <c r="P2" s="121"/>
      <c r="Q2" s="121"/>
      <c r="R2" s="121"/>
      <c r="T2" s="116">
        <v>29722</v>
      </c>
      <c r="U2" s="116">
        <v>155337</v>
      </c>
      <c r="V2" s="175"/>
    </row>
    <row r="3" spans="1:22" ht="31.9" customHeight="1" x14ac:dyDescent="0.2">
      <c r="A3" s="121"/>
      <c r="B3" s="974" t="s">
        <v>1315</v>
      </c>
      <c r="C3" s="974"/>
      <c r="D3" s="974"/>
      <c r="E3" s="974"/>
      <c r="F3" s="974"/>
      <c r="G3" s="974"/>
      <c r="H3" s="974"/>
      <c r="I3" s="974"/>
      <c r="J3" s="974"/>
      <c r="K3" s="121"/>
      <c r="L3" s="121"/>
      <c r="M3" s="121"/>
      <c r="N3" s="121"/>
      <c r="O3" s="121"/>
      <c r="P3" s="121"/>
      <c r="Q3" s="121"/>
      <c r="R3" s="121"/>
      <c r="T3" s="116"/>
      <c r="U3" s="116"/>
      <c r="V3" s="175"/>
    </row>
    <row r="4" spans="1:22" s="117" customFormat="1" ht="11.25" x14ac:dyDescent="0.2">
      <c r="B4" s="951" t="s">
        <v>1063</v>
      </c>
      <c r="C4" s="951"/>
      <c r="D4" s="951"/>
      <c r="E4" s="951"/>
      <c r="F4" s="951"/>
      <c r="G4" s="951"/>
      <c r="H4" s="951"/>
      <c r="I4" s="951"/>
      <c r="J4" s="951"/>
      <c r="K4" s="746"/>
      <c r="O4" s="746"/>
      <c r="S4" s="136"/>
      <c r="T4" s="137">
        <v>37489</v>
      </c>
      <c r="U4" s="137">
        <v>716173</v>
      </c>
      <c r="V4" s="177"/>
    </row>
    <row r="5" spans="1:22" s="182" customFormat="1" thickBot="1" x14ac:dyDescent="0.25">
      <c r="A5" s="117"/>
      <c r="B5" s="1028"/>
      <c r="C5" s="1028"/>
      <c r="D5" s="1028"/>
      <c r="E5" s="1028"/>
      <c r="F5" s="1028"/>
      <c r="G5" s="1028"/>
      <c r="H5" s="1028"/>
      <c r="I5" s="1028"/>
      <c r="J5" s="1028"/>
      <c r="K5" s="746"/>
      <c r="L5" s="117"/>
      <c r="M5" s="117"/>
      <c r="N5" s="117"/>
      <c r="O5" s="746"/>
      <c r="P5" s="117"/>
      <c r="Q5" s="117"/>
      <c r="R5" s="117"/>
      <c r="S5" s="179"/>
      <c r="T5" s="180">
        <v>24267</v>
      </c>
      <c r="U5" s="180">
        <v>532478</v>
      </c>
      <c r="V5" s="181"/>
    </row>
    <row r="6" spans="1:22" s="182" customFormat="1" thickBot="1" x14ac:dyDescent="0.25">
      <c r="A6" s="1023" t="s">
        <v>842</v>
      </c>
      <c r="B6" s="1023"/>
      <c r="C6" s="1023"/>
      <c r="D6" s="1023"/>
      <c r="E6" s="1023"/>
      <c r="F6" s="1023"/>
      <c r="G6" s="1023"/>
      <c r="H6" s="1023"/>
      <c r="I6" s="1023"/>
      <c r="J6" s="1023"/>
      <c r="K6" s="747">
        <v>1</v>
      </c>
      <c r="L6" s="183"/>
      <c r="M6" s="183"/>
      <c r="N6" s="183"/>
      <c r="O6" s="746"/>
      <c r="P6" s="117"/>
      <c r="Q6" s="117"/>
      <c r="R6" s="117"/>
      <c r="S6" s="179"/>
      <c r="T6" s="180">
        <v>24921</v>
      </c>
      <c r="U6" s="180">
        <v>213622</v>
      </c>
      <c r="V6" s="181"/>
    </row>
    <row r="7" spans="1:22" s="182" customFormat="1" ht="12" x14ac:dyDescent="0.2">
      <c r="A7" s="1024" t="s">
        <v>843</v>
      </c>
      <c r="B7" s="1025" t="s">
        <v>2</v>
      </c>
      <c r="C7" s="1025" t="s">
        <v>844</v>
      </c>
      <c r="D7" s="984" t="s">
        <v>825</v>
      </c>
      <c r="E7" s="982"/>
      <c r="F7" s="982"/>
      <c r="G7" s="982"/>
      <c r="H7" s="982"/>
      <c r="I7" s="985"/>
      <c r="J7" s="1025" t="s">
        <v>845</v>
      </c>
      <c r="K7" s="1008" t="s">
        <v>846</v>
      </c>
      <c r="L7" s="1008"/>
      <c r="M7" s="1008"/>
      <c r="N7" s="1008"/>
      <c r="O7" s="1008"/>
      <c r="P7" s="1009"/>
      <c r="Q7" s="702"/>
      <c r="R7" s="1001" t="s">
        <v>1054</v>
      </c>
      <c r="S7" s="715"/>
      <c r="T7" s="180">
        <v>25857</v>
      </c>
      <c r="U7" s="180">
        <v>309246</v>
      </c>
      <c r="V7" s="181"/>
    </row>
    <row r="8" spans="1:22" s="133" customFormat="1" ht="12.75" customHeight="1" x14ac:dyDescent="0.2">
      <c r="A8" s="999"/>
      <c r="B8" s="1026"/>
      <c r="C8" s="1026"/>
      <c r="D8" s="995" t="s">
        <v>1312</v>
      </c>
      <c r="E8" s="1010" t="s">
        <v>847</v>
      </c>
      <c r="F8" s="1011"/>
      <c r="G8" s="1011"/>
      <c r="H8" s="1012"/>
      <c r="I8" s="1013" t="s">
        <v>848</v>
      </c>
      <c r="J8" s="1026"/>
      <c r="K8" s="1016" t="s">
        <v>849</v>
      </c>
      <c r="L8" s="1017"/>
      <c r="M8" s="1017"/>
      <c r="N8" s="1018"/>
      <c r="O8" s="765"/>
      <c r="P8" s="1019" t="s">
        <v>850</v>
      </c>
      <c r="Q8" s="703"/>
      <c r="R8" s="1002"/>
      <c r="S8" s="715"/>
      <c r="T8" s="184">
        <v>49734</v>
      </c>
      <c r="U8" s="184">
        <v>704327</v>
      </c>
      <c r="V8" s="185"/>
    </row>
    <row r="9" spans="1:22" s="187" customFormat="1" x14ac:dyDescent="0.2">
      <c r="A9" s="999"/>
      <c r="B9" s="1026"/>
      <c r="C9" s="1026"/>
      <c r="D9" s="996"/>
      <c r="E9" s="989" t="s">
        <v>851</v>
      </c>
      <c r="F9" s="1020" t="s">
        <v>852</v>
      </c>
      <c r="G9" s="1020" t="s">
        <v>853</v>
      </c>
      <c r="H9" s="989" t="s">
        <v>854</v>
      </c>
      <c r="I9" s="1014"/>
      <c r="J9" s="1026"/>
      <c r="K9" s="1003" t="s">
        <v>855</v>
      </c>
      <c r="L9" s="1005" t="s">
        <v>821</v>
      </c>
      <c r="M9" s="1005"/>
      <c r="N9" s="1005"/>
      <c r="O9" s="759">
        <v>1.5</v>
      </c>
      <c r="P9" s="971"/>
      <c r="Q9" s="704"/>
      <c r="R9" s="1002"/>
      <c r="S9" s="716"/>
      <c r="T9" s="180">
        <v>26700</v>
      </c>
      <c r="U9" s="180">
        <v>552779</v>
      </c>
      <c r="V9" s="186"/>
    </row>
    <row r="10" spans="1:22" s="189" customFormat="1" ht="133.5" customHeight="1" x14ac:dyDescent="0.2">
      <c r="A10" s="1000"/>
      <c r="B10" s="1027"/>
      <c r="C10" s="1027"/>
      <c r="D10" s="997"/>
      <c r="E10" s="991"/>
      <c r="F10" s="1021"/>
      <c r="G10" s="1022"/>
      <c r="H10" s="991"/>
      <c r="I10" s="1015"/>
      <c r="J10" s="1027"/>
      <c r="K10" s="1004"/>
      <c r="L10" s="188" t="s">
        <v>856</v>
      </c>
      <c r="M10" s="188" t="s">
        <v>857</v>
      </c>
      <c r="N10" s="188" t="s">
        <v>858</v>
      </c>
      <c r="O10" s="766" t="s">
        <v>1310</v>
      </c>
      <c r="P10" s="972"/>
      <c r="Q10" s="704"/>
      <c r="R10" s="1002"/>
      <c r="S10" s="715"/>
      <c r="T10" s="135">
        <v>26276</v>
      </c>
      <c r="U10" s="135">
        <v>648917</v>
      </c>
      <c r="V10" s="176"/>
    </row>
    <row r="11" spans="1:22" s="189" customFormat="1" ht="13.5" thickBot="1" x14ac:dyDescent="0.25">
      <c r="A11" s="190">
        <v>1</v>
      </c>
      <c r="B11" s="145">
        <v>2</v>
      </c>
      <c r="C11" s="145">
        <v>3</v>
      </c>
      <c r="D11" s="150">
        <v>4</v>
      </c>
      <c r="E11" s="148">
        <v>5</v>
      </c>
      <c r="F11" s="148">
        <v>6</v>
      </c>
      <c r="G11" s="148">
        <v>7</v>
      </c>
      <c r="H11" s="148">
        <v>8</v>
      </c>
      <c r="I11" s="151">
        <v>9</v>
      </c>
      <c r="J11" s="191">
        <v>10</v>
      </c>
      <c r="K11" s="748">
        <v>11</v>
      </c>
      <c r="L11" s="148">
        <v>12</v>
      </c>
      <c r="M11" s="148">
        <v>13</v>
      </c>
      <c r="N11" s="148">
        <v>14</v>
      </c>
      <c r="O11" s="751">
        <v>15</v>
      </c>
      <c r="P11" s="151">
        <v>16</v>
      </c>
      <c r="Q11" s="133"/>
      <c r="R11" s="282">
        <v>17</v>
      </c>
      <c r="S11" s="717"/>
      <c r="T11" s="135">
        <v>80008</v>
      </c>
      <c r="U11" s="135">
        <v>614724</v>
      </c>
      <c r="V11" s="176"/>
    </row>
    <row r="12" spans="1:22" s="189" customFormat="1" ht="14.25" x14ac:dyDescent="0.2">
      <c r="A12" s="192" t="s">
        <v>836</v>
      </c>
      <c r="B12" s="193"/>
      <c r="C12" s="194"/>
      <c r="D12" s="195"/>
      <c r="E12" s="196"/>
      <c r="F12" s="196"/>
      <c r="G12" s="196"/>
      <c r="H12" s="196"/>
      <c r="I12" s="197"/>
      <c r="J12" s="198"/>
      <c r="K12" s="199"/>
      <c r="L12" s="200"/>
      <c r="M12" s="200"/>
      <c r="N12" s="200"/>
      <c r="O12" s="201"/>
      <c r="P12" s="202"/>
      <c r="Q12" s="705"/>
      <c r="R12" s="719"/>
      <c r="S12" s="717"/>
      <c r="T12" s="135">
        <v>27254</v>
      </c>
      <c r="U12" s="135">
        <v>519790</v>
      </c>
      <c r="V12" s="176"/>
    </row>
    <row r="13" spans="1:22" s="189" customFormat="1" x14ac:dyDescent="0.2">
      <c r="A13" s="203" t="s">
        <v>859</v>
      </c>
      <c r="B13" s="204" t="s">
        <v>782</v>
      </c>
      <c r="C13" s="205"/>
      <c r="D13" s="941"/>
      <c r="E13" s="206"/>
      <c r="F13" s="206"/>
      <c r="G13" s="206"/>
      <c r="H13" s="207"/>
      <c r="I13" s="208"/>
      <c r="J13" s="210"/>
      <c r="K13" s="749"/>
      <c r="L13" s="207"/>
      <c r="M13" s="207"/>
      <c r="N13" s="207"/>
      <c r="O13" s="752"/>
      <c r="P13" s="208"/>
      <c r="Q13" s="707"/>
      <c r="R13" s="720"/>
      <c r="S13" s="717" t="s">
        <v>1053</v>
      </c>
      <c r="T13" s="135">
        <v>36547</v>
      </c>
      <c r="U13" s="135">
        <v>2932564</v>
      </c>
      <c r="V13" s="176"/>
    </row>
    <row r="14" spans="1:22" s="189" customFormat="1" x14ac:dyDescent="0.2">
      <c r="A14" s="203" t="s">
        <v>860</v>
      </c>
      <c r="B14" s="204" t="s">
        <v>783</v>
      </c>
      <c r="C14" s="205"/>
      <c r="D14" s="941"/>
      <c r="E14" s="206"/>
      <c r="F14" s="206"/>
      <c r="G14" s="209"/>
      <c r="H14" s="207"/>
      <c r="I14" s="208"/>
      <c r="J14" s="210"/>
      <c r="K14" s="749"/>
      <c r="L14" s="207"/>
      <c r="M14" s="207"/>
      <c r="N14" s="207"/>
      <c r="O14" s="752"/>
      <c r="P14" s="208"/>
      <c r="Q14" s="707"/>
      <c r="R14" s="720"/>
      <c r="S14" s="717"/>
      <c r="T14" s="135">
        <v>38172</v>
      </c>
      <c r="U14" s="135">
        <v>179864</v>
      </c>
      <c r="V14" s="176"/>
    </row>
    <row r="15" spans="1:22" s="214" customFormat="1" ht="14.25" customHeight="1" x14ac:dyDescent="0.2">
      <c r="A15" s="203" t="s">
        <v>861</v>
      </c>
      <c r="B15" s="204" t="s">
        <v>784</v>
      </c>
      <c r="C15" s="211"/>
      <c r="D15" s="942"/>
      <c r="E15" s="212"/>
      <c r="F15" s="212"/>
      <c r="G15" s="212"/>
      <c r="H15" s="207"/>
      <c r="I15" s="208"/>
      <c r="J15" s="210"/>
      <c r="K15" s="749"/>
      <c r="L15" s="207"/>
      <c r="M15" s="207"/>
      <c r="N15" s="207"/>
      <c r="O15" s="752"/>
      <c r="P15" s="208"/>
      <c r="Q15" s="707"/>
      <c r="R15" s="720"/>
      <c r="S15" s="717"/>
      <c r="T15" s="135">
        <v>29333</v>
      </c>
      <c r="U15" s="135">
        <v>1205013</v>
      </c>
      <c r="V15" s="213"/>
    </row>
    <row r="16" spans="1:22" s="189" customFormat="1" ht="15.75" customHeight="1" thickBot="1" x14ac:dyDescent="0.25">
      <c r="A16" s="215" t="s">
        <v>862</v>
      </c>
      <c r="B16" s="216" t="s">
        <v>785</v>
      </c>
      <c r="C16" s="211"/>
      <c r="D16" s="942"/>
      <c r="E16" s="212"/>
      <c r="F16" s="212"/>
      <c r="G16" s="212"/>
      <c r="H16" s="207"/>
      <c r="I16" s="208"/>
      <c r="J16" s="217"/>
      <c r="K16" s="749"/>
      <c r="L16" s="207"/>
      <c r="M16" s="207"/>
      <c r="N16" s="207"/>
      <c r="O16" s="752"/>
      <c r="P16" s="208"/>
      <c r="Q16" s="707"/>
      <c r="R16" s="720"/>
      <c r="S16" s="717"/>
      <c r="T16" s="135">
        <v>37546</v>
      </c>
      <c r="U16" s="135">
        <v>397366</v>
      </c>
      <c r="V16" s="176"/>
    </row>
    <row r="17" spans="1:22" s="189" customFormat="1" ht="26.25" thickBot="1" x14ac:dyDescent="0.25">
      <c r="A17" s="218" t="s">
        <v>863</v>
      </c>
      <c r="B17" s="219" t="s">
        <v>781</v>
      </c>
      <c r="C17" s="220"/>
      <c r="D17" s="736"/>
      <c r="E17" s="221"/>
      <c r="F17" s="221"/>
      <c r="G17" s="221"/>
      <c r="H17" s="221"/>
      <c r="I17" s="728"/>
      <c r="J17" s="223"/>
      <c r="K17" s="224"/>
      <c r="L17" s="225"/>
      <c r="M17" s="225"/>
      <c r="N17" s="225"/>
      <c r="O17" s="752"/>
      <c r="P17" s="226"/>
      <c r="Q17" s="708"/>
      <c r="R17" s="721"/>
      <c r="S17" s="717"/>
      <c r="T17" s="135">
        <v>26120</v>
      </c>
      <c r="U17" s="135">
        <v>664429</v>
      </c>
      <c r="V17" s="176"/>
    </row>
    <row r="18" spans="1:22" s="189" customFormat="1" ht="14.25" customHeight="1" x14ac:dyDescent="0.2">
      <c r="A18" s="227" t="s">
        <v>864</v>
      </c>
      <c r="B18" s="228"/>
      <c r="C18" s="194"/>
      <c r="D18" s="737"/>
      <c r="E18" s="196"/>
      <c r="F18" s="196"/>
      <c r="G18" s="196"/>
      <c r="H18" s="196"/>
      <c r="I18" s="197"/>
      <c r="J18" s="229"/>
      <c r="K18" s="199"/>
      <c r="L18" s="200"/>
      <c r="M18" s="200"/>
      <c r="N18" s="200"/>
      <c r="O18" s="201"/>
      <c r="P18" s="202"/>
      <c r="Q18" s="709"/>
      <c r="R18" s="722"/>
      <c r="S18" s="717"/>
      <c r="T18" s="135">
        <v>26517</v>
      </c>
      <c r="U18" s="135">
        <v>976947</v>
      </c>
      <c r="V18" s="176"/>
    </row>
    <row r="19" spans="1:22" s="189" customFormat="1" ht="18.75" customHeight="1" x14ac:dyDescent="0.2">
      <c r="A19" s="203" t="s">
        <v>859</v>
      </c>
      <c r="B19" s="204" t="s">
        <v>792</v>
      </c>
      <c r="C19" s="205"/>
      <c r="D19" s="941"/>
      <c r="E19" s="230"/>
      <c r="F19" s="230"/>
      <c r="G19" s="230"/>
      <c r="H19" s="83"/>
      <c r="I19" s="231"/>
      <c r="J19" s="210"/>
      <c r="K19" s="749"/>
      <c r="L19" s="207"/>
      <c r="M19" s="207"/>
      <c r="N19" s="207"/>
      <c r="O19" s="752"/>
      <c r="P19" s="208"/>
      <c r="Q19" s="707"/>
      <c r="R19" s="720"/>
      <c r="S19" s="717"/>
      <c r="T19" s="135">
        <v>24280</v>
      </c>
      <c r="U19" s="135">
        <v>1904622</v>
      </c>
      <c r="V19" s="176"/>
    </row>
    <row r="20" spans="1:22" s="189" customFormat="1" ht="18" customHeight="1" x14ac:dyDescent="0.2">
      <c r="A20" s="203" t="s">
        <v>860</v>
      </c>
      <c r="B20" s="204" t="s">
        <v>793</v>
      </c>
      <c r="C20" s="205"/>
      <c r="D20" s="941"/>
      <c r="E20" s="230"/>
      <c r="F20" s="230"/>
      <c r="G20" s="230"/>
      <c r="H20" s="83"/>
      <c r="I20" s="231"/>
      <c r="J20" s="210"/>
      <c r="K20" s="749"/>
      <c r="L20" s="207"/>
      <c r="M20" s="207"/>
      <c r="N20" s="207"/>
      <c r="O20" s="752"/>
      <c r="P20" s="208"/>
      <c r="Q20" s="707"/>
      <c r="R20" s="720"/>
      <c r="S20" s="717"/>
      <c r="T20" s="135">
        <v>32102</v>
      </c>
      <c r="U20" s="135">
        <v>3981055</v>
      </c>
      <c r="V20" s="176"/>
    </row>
    <row r="21" spans="1:22" s="214" customFormat="1" ht="15" customHeight="1" x14ac:dyDescent="0.2">
      <c r="A21" s="203" t="s">
        <v>861</v>
      </c>
      <c r="B21" s="204" t="s">
        <v>794</v>
      </c>
      <c r="C21" s="211"/>
      <c r="D21" s="942"/>
      <c r="E21" s="232"/>
      <c r="F21" s="232"/>
      <c r="G21" s="232"/>
      <c r="H21" s="83"/>
      <c r="I21" s="231"/>
      <c r="J21" s="210"/>
      <c r="K21" s="749"/>
      <c r="L21" s="207"/>
      <c r="M21" s="207"/>
      <c r="N21" s="207"/>
      <c r="O21" s="752"/>
      <c r="P21" s="208"/>
      <c r="Q21" s="707"/>
      <c r="R21" s="720"/>
      <c r="S21" s="717"/>
      <c r="T21" s="135">
        <v>43008</v>
      </c>
      <c r="U21" s="135">
        <v>2139877</v>
      </c>
      <c r="V21" s="213"/>
    </row>
    <row r="22" spans="1:22" s="189" customFormat="1" ht="19.5" customHeight="1" thickBot="1" x14ac:dyDescent="0.25">
      <c r="A22" s="215" t="s">
        <v>862</v>
      </c>
      <c r="B22" s="216" t="s">
        <v>795</v>
      </c>
      <c r="C22" s="211"/>
      <c r="D22" s="943"/>
      <c r="E22" s="233"/>
      <c r="F22" s="233"/>
      <c r="G22" s="232"/>
      <c r="H22" s="83"/>
      <c r="I22" s="231"/>
      <c r="J22" s="217"/>
      <c r="K22" s="749"/>
      <c r="L22" s="207"/>
      <c r="M22" s="207"/>
      <c r="N22" s="207"/>
      <c r="O22" s="752"/>
      <c r="P22" s="208"/>
      <c r="Q22" s="707"/>
      <c r="R22" s="720"/>
      <c r="S22" s="717"/>
      <c r="T22" s="135">
        <v>40735</v>
      </c>
      <c r="U22" s="135">
        <v>1493130</v>
      </c>
      <c r="V22" s="176"/>
    </row>
    <row r="23" spans="1:22" s="189" customFormat="1" ht="26.25" thickBot="1" x14ac:dyDescent="0.25">
      <c r="A23" s="218" t="s">
        <v>865</v>
      </c>
      <c r="B23" s="219" t="s">
        <v>791</v>
      </c>
      <c r="C23" s="220"/>
      <c r="D23" s="736"/>
      <c r="E23" s="221"/>
      <c r="F23" s="221"/>
      <c r="G23" s="221"/>
      <c r="H23" s="221"/>
      <c r="I23" s="729"/>
      <c r="J23" s="223"/>
      <c r="K23" s="224"/>
      <c r="L23" s="224"/>
      <c r="M23" s="225"/>
      <c r="N23" s="225"/>
      <c r="O23" s="752"/>
      <c r="P23" s="226"/>
      <c r="Q23" s="708"/>
      <c r="R23" s="721"/>
      <c r="S23" s="717"/>
      <c r="T23" s="135">
        <v>28677</v>
      </c>
      <c r="U23" s="135">
        <v>1957619</v>
      </c>
      <c r="V23" s="176"/>
    </row>
    <row r="24" spans="1:22" s="189" customFormat="1" ht="12" customHeight="1" x14ac:dyDescent="0.2">
      <c r="A24" s="227" t="s">
        <v>866</v>
      </c>
      <c r="B24" s="228"/>
      <c r="C24" s="194"/>
      <c r="D24" s="738"/>
      <c r="E24" s="234"/>
      <c r="F24" s="119"/>
      <c r="G24" s="119"/>
      <c r="H24" s="119"/>
      <c r="I24" s="235"/>
      <c r="J24" s="229"/>
      <c r="K24" s="236"/>
      <c r="L24" s="735"/>
      <c r="M24" s="237"/>
      <c r="N24" s="237"/>
      <c r="O24" s="238"/>
      <c r="P24" s="239"/>
      <c r="Q24" s="710"/>
      <c r="R24" s="723"/>
      <c r="S24" s="717"/>
      <c r="T24" s="135">
        <v>45750</v>
      </c>
      <c r="U24" s="135">
        <v>1025799</v>
      </c>
    </row>
    <row r="25" spans="1:22" s="189" customFormat="1" ht="15.75" customHeight="1" x14ac:dyDescent="0.2">
      <c r="A25" s="203" t="s">
        <v>859</v>
      </c>
      <c r="B25" s="204" t="s">
        <v>803</v>
      </c>
      <c r="C25" s="205"/>
      <c r="D25" s="941"/>
      <c r="E25" s="230"/>
      <c r="F25" s="230"/>
      <c r="G25" s="230"/>
      <c r="H25" s="83"/>
      <c r="I25" s="231"/>
      <c r="J25" s="210"/>
      <c r="K25" s="749"/>
      <c r="L25" s="207"/>
      <c r="M25" s="207"/>
      <c r="N25" s="207"/>
      <c r="O25" s="752"/>
      <c r="P25" s="208"/>
      <c r="Q25" s="707"/>
      <c r="R25" s="720"/>
      <c r="S25" s="717"/>
      <c r="T25" s="135">
        <v>40631</v>
      </c>
      <c r="U25" s="135">
        <v>639378</v>
      </c>
    </row>
    <row r="26" spans="1:22" s="189" customFormat="1" ht="18" customHeight="1" x14ac:dyDescent="0.2">
      <c r="A26" s="203" t="s">
        <v>860</v>
      </c>
      <c r="B26" s="204" t="s">
        <v>867</v>
      </c>
      <c r="C26" s="205"/>
      <c r="D26" s="941"/>
      <c r="E26" s="230"/>
      <c r="F26" s="230"/>
      <c r="G26" s="230"/>
      <c r="H26" s="83"/>
      <c r="I26" s="231"/>
      <c r="J26" s="210"/>
      <c r="K26" s="749"/>
      <c r="L26" s="207"/>
      <c r="M26" s="207"/>
      <c r="N26" s="207"/>
      <c r="O26" s="752"/>
      <c r="P26" s="208"/>
      <c r="Q26" s="707"/>
      <c r="R26" s="720"/>
      <c r="S26" s="717"/>
      <c r="T26" s="135">
        <v>41980</v>
      </c>
      <c r="U26" s="135">
        <v>950437</v>
      </c>
    </row>
    <row r="27" spans="1:22" s="189" customFormat="1" ht="14.25" customHeight="1" x14ac:dyDescent="0.2">
      <c r="A27" s="203" t="s">
        <v>861</v>
      </c>
      <c r="B27" s="204" t="s">
        <v>868</v>
      </c>
      <c r="C27" s="211"/>
      <c r="D27" s="942"/>
      <c r="E27" s="232"/>
      <c r="F27" s="232"/>
      <c r="G27" s="232"/>
      <c r="H27" s="83"/>
      <c r="I27" s="231"/>
      <c r="J27" s="210"/>
      <c r="K27" s="749"/>
      <c r="L27" s="207"/>
      <c r="M27" s="207"/>
      <c r="N27" s="207"/>
      <c r="O27" s="752"/>
      <c r="P27" s="208"/>
      <c r="Q27" s="707"/>
      <c r="R27" s="720"/>
      <c r="S27" s="717"/>
      <c r="T27" s="135">
        <v>31973</v>
      </c>
      <c r="U27" s="135">
        <v>749422</v>
      </c>
    </row>
    <row r="28" spans="1:22" s="189" customFormat="1" ht="17.25" customHeight="1" thickBot="1" x14ac:dyDescent="0.25">
      <c r="A28" s="215" t="s">
        <v>862</v>
      </c>
      <c r="B28" s="240" t="s">
        <v>869</v>
      </c>
      <c r="C28" s="211"/>
      <c r="D28" s="942"/>
      <c r="E28" s="232"/>
      <c r="F28" s="232"/>
      <c r="G28" s="232"/>
      <c r="H28" s="83"/>
      <c r="I28" s="231"/>
      <c r="J28" s="217"/>
      <c r="K28" s="749"/>
      <c r="L28" s="207"/>
      <c r="M28" s="207"/>
      <c r="N28" s="207"/>
      <c r="O28" s="752"/>
      <c r="P28" s="208"/>
      <c r="Q28" s="707"/>
      <c r="R28" s="720"/>
      <c r="S28" s="717"/>
      <c r="T28" s="135">
        <v>29821</v>
      </c>
      <c r="U28" s="135">
        <v>1238277</v>
      </c>
    </row>
    <row r="29" spans="1:22" ht="26.25" thickBot="1" x14ac:dyDescent="0.25">
      <c r="A29" s="218" t="s">
        <v>870</v>
      </c>
      <c r="B29" s="219" t="s">
        <v>802</v>
      </c>
      <c r="C29" s="220"/>
      <c r="D29" s="736"/>
      <c r="E29" s="221"/>
      <c r="F29" s="221"/>
      <c r="G29" s="221"/>
      <c r="H29" s="221"/>
      <c r="I29" s="729"/>
      <c r="J29" s="223"/>
      <c r="K29" s="224"/>
      <c r="L29" s="225"/>
      <c r="M29" s="225"/>
      <c r="N29" s="225"/>
      <c r="O29" s="752"/>
      <c r="P29" s="226"/>
      <c r="Q29" s="706"/>
      <c r="R29" s="724"/>
      <c r="S29" s="717"/>
      <c r="T29" s="116">
        <v>24668</v>
      </c>
      <c r="U29" s="116">
        <v>1025305</v>
      </c>
    </row>
    <row r="30" spans="1:22" ht="29.25" thickBot="1" x14ac:dyDescent="0.25">
      <c r="A30" s="241" t="s">
        <v>871</v>
      </c>
      <c r="B30" s="219" t="s">
        <v>840</v>
      </c>
      <c r="C30" s="242"/>
      <c r="D30" s="221"/>
      <c r="E30" s="221"/>
      <c r="F30" s="221"/>
      <c r="G30" s="221"/>
      <c r="H30" s="221"/>
      <c r="I30" s="222"/>
      <c r="J30" s="223"/>
      <c r="K30" s="224"/>
      <c r="L30" s="225"/>
      <c r="M30" s="225"/>
      <c r="N30" s="225"/>
      <c r="O30" s="752"/>
      <c r="P30" s="226"/>
      <c r="Q30" s="706"/>
      <c r="R30" s="724"/>
      <c r="S30" s="718"/>
      <c r="T30" s="116">
        <v>27398</v>
      </c>
      <c r="U30" s="116">
        <v>1177255</v>
      </c>
    </row>
    <row r="31" spans="1:22" ht="15.75" x14ac:dyDescent="0.2">
      <c r="A31" s="1006"/>
      <c r="B31" s="1007"/>
      <c r="C31" s="1007"/>
      <c r="D31" s="1007"/>
      <c r="E31" s="1007"/>
      <c r="F31" s="1007"/>
      <c r="G31" s="1007"/>
      <c r="H31" s="1007"/>
      <c r="I31" s="1007"/>
      <c r="J31" s="1007"/>
      <c r="K31" s="1007"/>
      <c r="L31" s="1007"/>
      <c r="M31" s="1007"/>
      <c r="N31" s="1007"/>
      <c r="O31" s="1007"/>
      <c r="P31" s="1007"/>
      <c r="Q31" s="701"/>
      <c r="R31" s="701"/>
      <c r="T31" s="116">
        <v>31059</v>
      </c>
      <c r="U31" s="116">
        <v>1940106</v>
      </c>
    </row>
    <row r="32" spans="1:22" x14ac:dyDescent="0.2">
      <c r="T32" s="116">
        <v>68829</v>
      </c>
      <c r="U32" s="116">
        <v>249125</v>
      </c>
    </row>
    <row r="33" spans="20:21" x14ac:dyDescent="0.2">
      <c r="T33" s="116">
        <v>32475</v>
      </c>
      <c r="U33" s="116">
        <v>2066601</v>
      </c>
    </row>
    <row r="34" spans="20:21" x14ac:dyDescent="0.2">
      <c r="T34" s="116">
        <v>25580</v>
      </c>
      <c r="U34" s="116">
        <v>1100535</v>
      </c>
    </row>
    <row r="35" spans="20:21" x14ac:dyDescent="0.2">
      <c r="T35" s="116">
        <v>25560</v>
      </c>
      <c r="U35" s="116">
        <v>547101</v>
      </c>
    </row>
    <row r="36" spans="20:21" x14ac:dyDescent="0.2">
      <c r="T36" s="116">
        <v>26585</v>
      </c>
      <c r="U36" s="116">
        <v>738657</v>
      </c>
    </row>
    <row r="37" spans="20:21" x14ac:dyDescent="0.2">
      <c r="T37" s="116">
        <v>29183</v>
      </c>
      <c r="U37" s="116">
        <v>948216</v>
      </c>
    </row>
    <row r="38" spans="20:21" x14ac:dyDescent="0.2">
      <c r="T38" s="116">
        <v>38448</v>
      </c>
      <c r="U38" s="116">
        <v>1312214</v>
      </c>
    </row>
    <row r="39" spans="20:21" x14ac:dyDescent="0.2">
      <c r="T39" s="116">
        <v>30870</v>
      </c>
      <c r="U39" s="116">
        <v>950242</v>
      </c>
    </row>
    <row r="40" spans="20:21" x14ac:dyDescent="0.2">
      <c r="T40" s="116">
        <v>83226</v>
      </c>
      <c r="U40" s="116">
        <v>111751</v>
      </c>
    </row>
    <row r="41" spans="20:21" x14ac:dyDescent="0.2">
      <c r="T41" s="116">
        <v>49490</v>
      </c>
      <c r="U41" s="116">
        <v>5540810</v>
      </c>
    </row>
    <row r="42" spans="20:21" x14ac:dyDescent="0.2">
      <c r="T42" s="116">
        <v>57845</v>
      </c>
      <c r="U42" s="116">
        <v>633618</v>
      </c>
    </row>
    <row r="43" spans="20:21" x14ac:dyDescent="0.2">
      <c r="T43" s="116">
        <v>34899</v>
      </c>
      <c r="U43" s="116">
        <v>2663616</v>
      </c>
    </row>
    <row r="44" spans="20:21" x14ac:dyDescent="0.2">
      <c r="T44" s="116">
        <v>31221</v>
      </c>
      <c r="U44" s="116">
        <v>516167</v>
      </c>
    </row>
    <row r="45" spans="20:21" x14ac:dyDescent="0.2">
      <c r="T45" s="116">
        <v>33972</v>
      </c>
      <c r="U45" s="116">
        <v>2131289</v>
      </c>
    </row>
    <row r="46" spans="20:21" x14ac:dyDescent="0.2">
      <c r="T46" s="116">
        <v>33452</v>
      </c>
      <c r="U46" s="116">
        <v>1565520</v>
      </c>
    </row>
    <row r="47" spans="20:21" x14ac:dyDescent="0.2">
      <c r="T47" s="116">
        <v>27966</v>
      </c>
      <c r="U47" s="116">
        <v>1631760</v>
      </c>
    </row>
    <row r="48" spans="20:21" x14ac:dyDescent="0.2">
      <c r="T48" s="116">
        <v>27196</v>
      </c>
      <c r="U48" s="116">
        <v>651668</v>
      </c>
    </row>
    <row r="49" spans="20:21" x14ac:dyDescent="0.2">
      <c r="T49" s="116">
        <v>27459</v>
      </c>
      <c r="U49" s="116">
        <v>1106153</v>
      </c>
    </row>
    <row r="50" spans="20:21" x14ac:dyDescent="0.2">
      <c r="T50" s="116">
        <v>36869</v>
      </c>
      <c r="U50" s="116">
        <v>2090972</v>
      </c>
    </row>
    <row r="51" spans="20:21" x14ac:dyDescent="0.2">
      <c r="T51" s="116">
        <v>25694</v>
      </c>
      <c r="U51" s="116">
        <v>560521</v>
      </c>
    </row>
    <row r="52" spans="20:21" x14ac:dyDescent="0.2">
      <c r="T52" s="116">
        <v>29661</v>
      </c>
      <c r="U52" s="116">
        <v>3279410</v>
      </c>
    </row>
    <row r="53" spans="20:21" x14ac:dyDescent="0.2">
      <c r="T53" s="116">
        <v>29678</v>
      </c>
      <c r="U53" s="116">
        <v>941910</v>
      </c>
    </row>
    <row r="54" spans="20:21" x14ac:dyDescent="0.2">
      <c r="T54" s="116">
        <v>32647</v>
      </c>
      <c r="U54" s="116">
        <v>2469659</v>
      </c>
    </row>
    <row r="55" spans="20:21" x14ac:dyDescent="0.2">
      <c r="T55" s="116">
        <v>26932</v>
      </c>
      <c r="U55" s="116">
        <v>1981318</v>
      </c>
    </row>
    <row r="56" spans="20:21" x14ac:dyDescent="0.2">
      <c r="T56" s="116">
        <v>68427</v>
      </c>
      <c r="U56" s="116">
        <v>385032</v>
      </c>
    </row>
    <row r="57" spans="20:21" x14ac:dyDescent="0.2">
      <c r="T57" s="116">
        <v>35999</v>
      </c>
      <c r="U57" s="116">
        <v>3435797</v>
      </c>
    </row>
    <row r="58" spans="20:21" x14ac:dyDescent="0.2">
      <c r="T58" s="116">
        <v>27282</v>
      </c>
      <c r="U58" s="116">
        <v>796261</v>
      </c>
    </row>
    <row r="59" spans="20:21" x14ac:dyDescent="0.2">
      <c r="T59" s="116">
        <v>27302</v>
      </c>
      <c r="U59" s="116">
        <v>864614</v>
      </c>
    </row>
    <row r="60" spans="20:21" x14ac:dyDescent="0.2">
      <c r="T60" s="116">
        <v>30722</v>
      </c>
      <c r="U60" s="116">
        <v>1106891</v>
      </c>
    </row>
    <row r="61" spans="20:21" x14ac:dyDescent="0.2">
      <c r="T61" s="116">
        <v>41077</v>
      </c>
      <c r="U61" s="116">
        <v>767697</v>
      </c>
    </row>
    <row r="62" spans="20:21" x14ac:dyDescent="0.2">
      <c r="T62" s="116">
        <v>31700</v>
      </c>
      <c r="U62" s="116">
        <v>1227356</v>
      </c>
    </row>
    <row r="63" spans="20:21" x14ac:dyDescent="0.2">
      <c r="T63" s="116">
        <v>42916</v>
      </c>
      <c r="U63" s="116">
        <v>1072940</v>
      </c>
    </row>
    <row r="64" spans="20:21" x14ac:dyDescent="0.2">
      <c r="T64" s="116">
        <v>26487</v>
      </c>
      <c r="U64" s="116">
        <v>1043727</v>
      </c>
    </row>
    <row r="65" spans="20:21" x14ac:dyDescent="0.2">
      <c r="T65" s="116">
        <v>34098</v>
      </c>
      <c r="U65" s="116">
        <v>2723860</v>
      </c>
    </row>
    <row r="66" spans="20:21" x14ac:dyDescent="0.2">
      <c r="T66" s="116">
        <v>38089</v>
      </c>
      <c r="U66" s="116">
        <v>819090</v>
      </c>
    </row>
    <row r="67" spans="20:21" x14ac:dyDescent="0.2">
      <c r="T67" s="116">
        <v>31575</v>
      </c>
      <c r="U67" s="116">
        <v>1037949</v>
      </c>
    </row>
    <row r="68" spans="20:21" x14ac:dyDescent="0.2">
      <c r="T68" s="116">
        <v>82593</v>
      </c>
      <c r="U68" s="116">
        <v>7315739</v>
      </c>
    </row>
    <row r="69" spans="20:21" x14ac:dyDescent="0.2">
      <c r="T69" s="116">
        <v>54444</v>
      </c>
      <c r="U69" s="116">
        <v>3728035</v>
      </c>
    </row>
    <row r="70" spans="20:21" x14ac:dyDescent="0.2">
      <c r="T70" s="116">
        <v>36829</v>
      </c>
      <c r="U70" s="116">
        <v>132377</v>
      </c>
    </row>
    <row r="71" spans="20:21" x14ac:dyDescent="0.2">
      <c r="T71" s="116">
        <v>91657</v>
      </c>
      <c r="U71" s="116">
        <v>32924</v>
      </c>
    </row>
    <row r="72" spans="20:21" x14ac:dyDescent="0.2">
      <c r="T72" s="116">
        <v>80911</v>
      </c>
      <c r="U72" s="116">
        <v>1117381</v>
      </c>
    </row>
    <row r="73" spans="20:21" x14ac:dyDescent="0.2">
      <c r="T73" s="116">
        <v>97495</v>
      </c>
      <c r="U73" s="116">
        <v>34744</v>
      </c>
    </row>
    <row r="74" spans="20:21" x14ac:dyDescent="0.2">
      <c r="T74" s="116">
        <v>87911</v>
      </c>
      <c r="U74" s="116">
        <v>363091</v>
      </c>
    </row>
    <row r="75" spans="20:21" x14ac:dyDescent="0.2">
      <c r="T75" s="116">
        <v>21619</v>
      </c>
      <c r="U75" s="116">
        <v>1510328</v>
      </c>
    </row>
    <row r="76" spans="20:21" x14ac:dyDescent="0.2">
      <c r="T76" s="116">
        <v>21329</v>
      </c>
      <c r="U76" s="116">
        <v>304126</v>
      </c>
    </row>
  </sheetData>
  <mergeCells count="26">
    <mergeCell ref="B5:J5"/>
    <mergeCell ref="I1:J1"/>
    <mergeCell ref="K1:P1"/>
    <mergeCell ref="A2:M2"/>
    <mergeCell ref="B3:J3"/>
    <mergeCell ref="B4:J4"/>
    <mergeCell ref="A6:J6"/>
    <mergeCell ref="A7:A10"/>
    <mergeCell ref="B7:B10"/>
    <mergeCell ref="C7:C10"/>
    <mergeCell ref="D7:I7"/>
    <mergeCell ref="J7:J10"/>
    <mergeCell ref="H9:H10"/>
    <mergeCell ref="R7:R10"/>
    <mergeCell ref="K9:K10"/>
    <mergeCell ref="L9:N9"/>
    <mergeCell ref="A31:P31"/>
    <mergeCell ref="K7:P7"/>
    <mergeCell ref="D8:D10"/>
    <mergeCell ref="E8:H8"/>
    <mergeCell ref="I8:I10"/>
    <mergeCell ref="K8:N8"/>
    <mergeCell ref="P8:P10"/>
    <mergeCell ref="E9:E10"/>
    <mergeCell ref="F9:F10"/>
    <mergeCell ref="G9:G10"/>
  </mergeCells>
  <pageMargins left="0.7" right="0.7" top="0.75" bottom="0.75" header="0.3" footer="0.3"/>
  <pageSetup paperSize="9"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tabColor rgb="FFFF0000"/>
  </sheetPr>
  <dimension ref="A1:M608"/>
  <sheetViews>
    <sheetView zoomScale="115" zoomScaleNormal="115" workbookViewId="0">
      <selection activeCell="C13" sqref="C13:J16"/>
    </sheetView>
  </sheetViews>
  <sheetFormatPr defaultColWidth="9.140625" defaultRowHeight="12.75" x14ac:dyDescent="0.2"/>
  <cols>
    <col min="1" max="1" width="33.140625" style="111" customWidth="1"/>
    <col min="2" max="2" width="5.7109375" style="111" customWidth="1"/>
    <col min="3" max="3" width="13.7109375" style="111" customWidth="1"/>
    <col min="4" max="4" width="18.28515625" style="111" customWidth="1"/>
    <col min="5" max="5" width="13.7109375" style="111" customWidth="1"/>
    <col min="6" max="6" width="13.5703125" style="111" customWidth="1"/>
    <col min="7" max="7" width="12" style="111" customWidth="1"/>
    <col min="8" max="8" width="12.28515625" style="111" customWidth="1"/>
    <col min="9" max="9" width="13.5703125" style="111" customWidth="1"/>
    <col min="10" max="10" width="13.28515625" style="111" customWidth="1"/>
    <col min="11" max="11" width="49" style="111" customWidth="1"/>
    <col min="12" max="16384" width="9.140625" style="111"/>
  </cols>
  <sheetData>
    <row r="1" spans="1:13" ht="18.75" customHeight="1" x14ac:dyDescent="0.2">
      <c r="H1" s="973" t="s">
        <v>872</v>
      </c>
      <c r="I1" s="973"/>
      <c r="J1" s="973"/>
      <c r="K1" s="113" t="s">
        <v>70</v>
      </c>
      <c r="L1" s="116">
        <v>27250</v>
      </c>
      <c r="M1" s="116">
        <v>337020</v>
      </c>
    </row>
    <row r="2" spans="1:13" ht="37.9" customHeight="1" x14ac:dyDescent="0.2">
      <c r="A2" s="965" t="s">
        <v>1318</v>
      </c>
      <c r="B2" s="965"/>
      <c r="C2" s="965"/>
      <c r="D2" s="965"/>
      <c r="E2" s="965"/>
      <c r="F2" s="965"/>
      <c r="G2" s="965"/>
      <c r="H2" s="965"/>
      <c r="I2" s="965"/>
      <c r="J2" s="965"/>
      <c r="K2" s="113" t="s">
        <v>71</v>
      </c>
      <c r="L2" s="116">
        <v>29722</v>
      </c>
      <c r="M2" s="116">
        <v>155337</v>
      </c>
    </row>
    <row r="3" spans="1:13" ht="26.45" customHeight="1" x14ac:dyDescent="0.2">
      <c r="A3" s="121"/>
      <c r="B3" s="974" t="s">
        <v>1315</v>
      </c>
      <c r="C3" s="974"/>
      <c r="D3" s="974"/>
      <c r="E3" s="974"/>
      <c r="F3" s="974"/>
      <c r="G3" s="974"/>
      <c r="H3" s="974"/>
      <c r="I3" s="974"/>
      <c r="J3" s="974"/>
      <c r="K3" s="113"/>
      <c r="L3" s="116"/>
      <c r="M3" s="116"/>
    </row>
    <row r="4" spans="1:13" s="117" customFormat="1" ht="15" customHeight="1" x14ac:dyDescent="0.2">
      <c r="B4" s="951" t="s">
        <v>1063</v>
      </c>
      <c r="C4" s="951"/>
      <c r="D4" s="951"/>
      <c r="E4" s="951"/>
      <c r="F4" s="951"/>
      <c r="G4" s="951"/>
      <c r="H4" s="951"/>
      <c r="I4" s="951"/>
      <c r="J4" s="951"/>
      <c r="K4" s="136" t="s">
        <v>73</v>
      </c>
      <c r="L4" s="137">
        <v>37489</v>
      </c>
      <c r="M4" s="137">
        <v>716173</v>
      </c>
    </row>
    <row r="5" spans="1:13" s="117" customFormat="1" ht="6" customHeight="1" x14ac:dyDescent="0.2">
      <c r="B5" s="178"/>
      <c r="C5" s="178"/>
      <c r="D5" s="178"/>
      <c r="E5" s="178"/>
      <c r="F5" s="178"/>
      <c r="G5" s="178"/>
      <c r="H5" s="178"/>
      <c r="I5" s="178"/>
      <c r="J5" s="178"/>
      <c r="K5" s="136" t="s">
        <v>74</v>
      </c>
      <c r="L5" s="137">
        <v>26374</v>
      </c>
      <c r="M5" s="137">
        <v>1617160</v>
      </c>
    </row>
    <row r="6" spans="1:13" s="115" customFormat="1" ht="6" customHeight="1" x14ac:dyDescent="0.2">
      <c r="A6" s="117"/>
      <c r="B6" s="178"/>
      <c r="C6" s="178"/>
      <c r="D6" s="178"/>
      <c r="E6" s="178"/>
      <c r="F6" s="178"/>
      <c r="G6" s="178"/>
      <c r="H6" s="178"/>
      <c r="I6" s="178"/>
      <c r="J6" s="178"/>
      <c r="K6" s="134" t="s">
        <v>76</v>
      </c>
      <c r="L6" s="135">
        <v>24267</v>
      </c>
      <c r="M6" s="135">
        <v>532478</v>
      </c>
    </row>
    <row r="7" spans="1:13" s="140" customFormat="1" ht="10.5" customHeight="1" thickBot="1" x14ac:dyDescent="0.25">
      <c r="A7" s="117"/>
      <c r="B7" s="741"/>
      <c r="C7" s="741"/>
      <c r="D7" s="742"/>
      <c r="E7" s="743"/>
      <c r="F7" s="1023"/>
      <c r="G7" s="1044"/>
      <c r="H7" s="243"/>
      <c r="I7" s="741"/>
      <c r="J7" s="118"/>
      <c r="K7" s="141" t="s">
        <v>77</v>
      </c>
      <c r="L7" s="139">
        <v>24921</v>
      </c>
      <c r="M7" s="139">
        <v>213622</v>
      </c>
    </row>
    <row r="8" spans="1:13" s="140" customFormat="1" ht="29.25" customHeight="1" x14ac:dyDescent="0.2">
      <c r="A8" s="1030" t="s">
        <v>873</v>
      </c>
      <c r="B8" s="1032" t="s">
        <v>753</v>
      </c>
      <c r="C8" s="1034" t="s">
        <v>874</v>
      </c>
      <c r="D8" s="1037" t="s">
        <v>875</v>
      </c>
      <c r="E8" s="1038"/>
      <c r="F8" s="1039"/>
      <c r="G8" s="1040" t="s">
        <v>826</v>
      </c>
      <c r="H8" s="959"/>
      <c r="I8" s="1037" t="s">
        <v>827</v>
      </c>
      <c r="J8" s="959"/>
      <c r="K8" s="141" t="s">
        <v>78</v>
      </c>
      <c r="L8" s="139">
        <v>25857</v>
      </c>
      <c r="M8" s="139">
        <v>309246</v>
      </c>
    </row>
    <row r="9" spans="1:13" s="140" customFormat="1" ht="57" customHeight="1" x14ac:dyDescent="0.2">
      <c r="A9" s="1031"/>
      <c r="B9" s="1033"/>
      <c r="C9" s="1035"/>
      <c r="D9" s="1041" t="s">
        <v>876</v>
      </c>
      <c r="E9" s="1005" t="s">
        <v>877</v>
      </c>
      <c r="F9" s="1042" t="s">
        <v>878</v>
      </c>
      <c r="G9" s="1043" t="s">
        <v>831</v>
      </c>
      <c r="H9" s="244" t="s">
        <v>879</v>
      </c>
      <c r="I9" s="1041" t="s">
        <v>880</v>
      </c>
      <c r="J9" s="1029" t="s">
        <v>881</v>
      </c>
      <c r="K9" s="141" t="s">
        <v>79</v>
      </c>
      <c r="L9" s="139">
        <v>35726</v>
      </c>
      <c r="M9" s="139">
        <v>542345</v>
      </c>
    </row>
    <row r="10" spans="1:13" s="140" customFormat="1" ht="12" customHeight="1" x14ac:dyDescent="0.2">
      <c r="A10" s="1031"/>
      <c r="B10" s="1033"/>
      <c r="C10" s="1035"/>
      <c r="D10" s="1041"/>
      <c r="E10" s="1005"/>
      <c r="F10" s="1042"/>
      <c r="G10" s="1043"/>
      <c r="H10" s="245">
        <v>22</v>
      </c>
      <c r="I10" s="1041"/>
      <c r="J10" s="1029"/>
      <c r="K10" s="141" t="s">
        <v>80</v>
      </c>
      <c r="L10" s="139">
        <v>49734</v>
      </c>
      <c r="M10" s="139">
        <v>704327</v>
      </c>
    </row>
    <row r="11" spans="1:13" ht="46.5" customHeight="1" x14ac:dyDescent="0.2">
      <c r="A11" s="1031"/>
      <c r="B11" s="1033"/>
      <c r="C11" s="1036"/>
      <c r="D11" s="1041"/>
      <c r="E11" s="1005"/>
      <c r="F11" s="1042"/>
      <c r="G11" s="1043"/>
      <c r="H11" s="246" t="s">
        <v>835</v>
      </c>
      <c r="I11" s="1041"/>
      <c r="J11" s="1029"/>
      <c r="K11" s="113" t="s">
        <v>81</v>
      </c>
      <c r="L11" s="116">
        <v>26700</v>
      </c>
      <c r="M11" s="116">
        <v>552779</v>
      </c>
    </row>
    <row r="12" spans="1:13" ht="13.5" thickBot="1" x14ac:dyDescent="0.25">
      <c r="A12" s="128">
        <v>1</v>
      </c>
      <c r="B12" s="128">
        <v>2</v>
      </c>
      <c r="C12" s="128">
        <v>3</v>
      </c>
      <c r="D12" s="247">
        <v>4</v>
      </c>
      <c r="E12" s="130">
        <v>5</v>
      </c>
      <c r="F12" s="248">
        <v>6</v>
      </c>
      <c r="G12" s="127">
        <v>7</v>
      </c>
      <c r="H12" s="129">
        <v>8</v>
      </c>
      <c r="I12" s="247">
        <v>9</v>
      </c>
      <c r="J12" s="129">
        <v>10</v>
      </c>
      <c r="K12" s="113" t="s">
        <v>82</v>
      </c>
      <c r="L12" s="116">
        <v>26276</v>
      </c>
      <c r="M12" s="116">
        <v>648917</v>
      </c>
    </row>
    <row r="13" spans="1:13" ht="18.75" customHeight="1" x14ac:dyDescent="0.2">
      <c r="A13" s="249" t="s">
        <v>882</v>
      </c>
      <c r="B13" s="250" t="s">
        <v>781</v>
      </c>
      <c r="C13" s="251"/>
      <c r="D13" s="252"/>
      <c r="E13" s="253"/>
      <c r="F13" s="157"/>
      <c r="G13" s="254"/>
      <c r="H13" s="255"/>
      <c r="I13" s="256"/>
      <c r="J13" s="161"/>
      <c r="K13" s="113" t="s">
        <v>83</v>
      </c>
      <c r="L13" s="116">
        <v>80008</v>
      </c>
      <c r="M13" s="116">
        <v>614724</v>
      </c>
    </row>
    <row r="14" spans="1:13" ht="22.9" customHeight="1" x14ac:dyDescent="0.2">
      <c r="A14" s="257" t="s">
        <v>883</v>
      </c>
      <c r="B14" s="204" t="s">
        <v>791</v>
      </c>
      <c r="C14" s="258"/>
      <c r="D14" s="259"/>
      <c r="E14" s="260"/>
      <c r="F14" s="157"/>
      <c r="G14" s="261"/>
      <c r="H14" s="255"/>
      <c r="I14" s="256"/>
      <c r="J14" s="161"/>
      <c r="K14" s="113" t="s">
        <v>84</v>
      </c>
      <c r="L14" s="116">
        <v>27254</v>
      </c>
      <c r="M14" s="116">
        <v>519790</v>
      </c>
    </row>
    <row r="15" spans="1:13" ht="19.5" customHeight="1" thickBot="1" x14ac:dyDescent="0.25">
      <c r="A15" s="249" t="s">
        <v>884</v>
      </c>
      <c r="B15" s="262" t="s">
        <v>802</v>
      </c>
      <c r="C15" s="263"/>
      <c r="D15" s="264"/>
      <c r="E15" s="265"/>
      <c r="F15" s="157"/>
      <c r="G15" s="266"/>
      <c r="H15" s="255"/>
      <c r="I15" s="256"/>
      <c r="J15" s="161"/>
      <c r="K15" s="113" t="s">
        <v>85</v>
      </c>
      <c r="L15" s="116">
        <v>36547</v>
      </c>
      <c r="M15" s="116">
        <v>2932564</v>
      </c>
    </row>
    <row r="16" spans="1:13" ht="18.75" customHeight="1" thickBot="1" x14ac:dyDescent="0.25">
      <c r="A16" s="167" t="s">
        <v>839</v>
      </c>
      <c r="B16" s="219" t="s">
        <v>840</v>
      </c>
      <c r="C16" s="267"/>
      <c r="D16" s="170"/>
      <c r="E16" s="170"/>
      <c r="F16" s="171"/>
      <c r="G16" s="172"/>
      <c r="H16" s="268"/>
      <c r="I16" s="269"/>
      <c r="J16" s="270"/>
      <c r="K16" s="113" t="s">
        <v>86</v>
      </c>
      <c r="L16" s="116">
        <v>38172</v>
      </c>
      <c r="M16" s="116">
        <v>179864</v>
      </c>
    </row>
    <row r="17" spans="1:13" ht="13.15" customHeight="1" x14ac:dyDescent="0.2">
      <c r="A17" s="174"/>
      <c r="B17" s="174"/>
      <c r="C17" s="174"/>
      <c r="J17" s="131"/>
      <c r="K17" s="113" t="s">
        <v>87</v>
      </c>
      <c r="L17" s="116">
        <v>29333</v>
      </c>
      <c r="M17" s="116">
        <v>1205013</v>
      </c>
    </row>
    <row r="18" spans="1:13" x14ac:dyDescent="0.2">
      <c r="C18" s="132"/>
      <c r="J18" s="133"/>
      <c r="K18" s="113" t="s">
        <v>92</v>
      </c>
      <c r="L18" s="116">
        <v>32102</v>
      </c>
      <c r="M18" s="116">
        <v>3981055</v>
      </c>
    </row>
    <row r="19" spans="1:13" x14ac:dyDescent="0.2">
      <c r="J19" s="131"/>
      <c r="K19" s="113" t="s">
        <v>93</v>
      </c>
      <c r="L19" s="116">
        <v>43008</v>
      </c>
      <c r="M19" s="116">
        <v>2139877</v>
      </c>
    </row>
    <row r="20" spans="1:13" x14ac:dyDescent="0.2">
      <c r="J20" s="131"/>
      <c r="K20" s="113" t="s">
        <v>94</v>
      </c>
      <c r="L20" s="116">
        <v>40735</v>
      </c>
      <c r="M20" s="116">
        <v>1493130</v>
      </c>
    </row>
    <row r="21" spans="1:13" x14ac:dyDescent="0.2">
      <c r="J21" s="131"/>
      <c r="K21" s="113" t="s">
        <v>95</v>
      </c>
      <c r="L21" s="116">
        <v>28677</v>
      </c>
      <c r="M21" s="116">
        <v>1957619</v>
      </c>
    </row>
    <row r="22" spans="1:13" x14ac:dyDescent="0.2">
      <c r="J22" s="131"/>
      <c r="K22" s="113" t="s">
        <v>96</v>
      </c>
      <c r="L22" s="116">
        <v>45750</v>
      </c>
      <c r="M22" s="116">
        <v>1025799</v>
      </c>
    </row>
    <row r="23" spans="1:13" x14ac:dyDescent="0.2">
      <c r="J23" s="131"/>
      <c r="K23" s="113" t="s">
        <v>97</v>
      </c>
      <c r="L23" s="116">
        <v>40631</v>
      </c>
      <c r="M23" s="116">
        <v>639378</v>
      </c>
    </row>
    <row r="24" spans="1:13" x14ac:dyDescent="0.2">
      <c r="J24" s="131"/>
      <c r="K24" s="113" t="s">
        <v>98</v>
      </c>
      <c r="L24" s="116">
        <v>41980</v>
      </c>
      <c r="M24" s="116">
        <v>950437</v>
      </c>
    </row>
    <row r="25" spans="1:13" x14ac:dyDescent="0.2">
      <c r="J25" s="131"/>
      <c r="K25" s="113" t="s">
        <v>99</v>
      </c>
      <c r="L25" s="116">
        <v>31973</v>
      </c>
      <c r="M25" s="116">
        <v>749422</v>
      </c>
    </row>
    <row r="26" spans="1:13" x14ac:dyDescent="0.2">
      <c r="J26" s="131"/>
      <c r="K26" s="113" t="s">
        <v>100</v>
      </c>
      <c r="L26" s="116">
        <v>29821</v>
      </c>
      <c r="M26" s="116">
        <v>1238277</v>
      </c>
    </row>
    <row r="27" spans="1:13" x14ac:dyDescent="0.2">
      <c r="J27" s="131"/>
      <c r="K27" s="113" t="s">
        <v>101</v>
      </c>
      <c r="L27" s="116">
        <v>24668</v>
      </c>
      <c r="M27" s="116">
        <v>1025305</v>
      </c>
    </row>
    <row r="28" spans="1:13" x14ac:dyDescent="0.2">
      <c r="J28" s="131"/>
      <c r="K28" s="113" t="s">
        <v>102</v>
      </c>
      <c r="L28" s="116">
        <v>27398</v>
      </c>
      <c r="M28" s="116">
        <v>1177255</v>
      </c>
    </row>
    <row r="29" spans="1:13" x14ac:dyDescent="0.2">
      <c r="J29" s="131"/>
      <c r="K29" s="113" t="s">
        <v>103</v>
      </c>
      <c r="L29" s="116">
        <v>31059</v>
      </c>
      <c r="M29" s="116">
        <v>1940106</v>
      </c>
    </row>
    <row r="30" spans="1:13" x14ac:dyDescent="0.2">
      <c r="J30" s="131"/>
      <c r="K30" s="113" t="s">
        <v>104</v>
      </c>
      <c r="L30" s="116">
        <v>35732</v>
      </c>
      <c r="M30" s="116">
        <v>966559</v>
      </c>
    </row>
    <row r="31" spans="1:13" x14ac:dyDescent="0.2">
      <c r="J31" s="131"/>
      <c r="K31" s="113" t="s">
        <v>105</v>
      </c>
      <c r="L31" s="116">
        <v>30172</v>
      </c>
      <c r="M31" s="116">
        <v>1888104</v>
      </c>
    </row>
    <row r="32" spans="1:13" x14ac:dyDescent="0.2">
      <c r="J32" s="131"/>
      <c r="K32" s="113" t="s">
        <v>106</v>
      </c>
      <c r="L32" s="116">
        <v>26508</v>
      </c>
      <c r="M32" s="116">
        <v>848745</v>
      </c>
    </row>
    <row r="33" spans="10:13" x14ac:dyDescent="0.2">
      <c r="J33" s="131"/>
      <c r="K33" s="113" t="s">
        <v>107</v>
      </c>
      <c r="L33" s="116">
        <v>38981</v>
      </c>
      <c r="M33" s="116">
        <v>1878631</v>
      </c>
    </row>
    <row r="34" spans="10:13" x14ac:dyDescent="0.2">
      <c r="J34" s="131"/>
      <c r="K34" s="113" t="s">
        <v>108</v>
      </c>
      <c r="L34" s="116">
        <v>35577</v>
      </c>
      <c r="M34" s="116">
        <v>774022</v>
      </c>
    </row>
    <row r="35" spans="10:13" x14ac:dyDescent="0.2">
      <c r="J35" s="131"/>
      <c r="K35" s="113" t="s">
        <v>109</v>
      </c>
      <c r="L35" s="116">
        <v>34752</v>
      </c>
      <c r="M35" s="116">
        <v>800385</v>
      </c>
    </row>
    <row r="36" spans="10:13" x14ac:dyDescent="0.2">
      <c r="J36" s="131"/>
      <c r="K36" s="113" t="s">
        <v>110</v>
      </c>
      <c r="L36" s="116">
        <v>68829</v>
      </c>
      <c r="M36" s="116">
        <v>249125</v>
      </c>
    </row>
    <row r="37" spans="10:13" x14ac:dyDescent="0.2">
      <c r="J37" s="131"/>
      <c r="K37" s="113" t="s">
        <v>111</v>
      </c>
      <c r="L37" s="116">
        <v>32475</v>
      </c>
      <c r="M37" s="116">
        <v>2066601</v>
      </c>
    </row>
    <row r="38" spans="10:13" x14ac:dyDescent="0.2">
      <c r="J38" s="131"/>
      <c r="K38" s="113" t="s">
        <v>112</v>
      </c>
      <c r="L38" s="116">
        <v>25580</v>
      </c>
      <c r="M38" s="116">
        <v>1100535</v>
      </c>
    </row>
    <row r="39" spans="10:13" x14ac:dyDescent="0.2">
      <c r="J39" s="131"/>
      <c r="K39" s="113" t="s">
        <v>1109</v>
      </c>
      <c r="L39" s="116">
        <v>25560</v>
      </c>
      <c r="M39" s="116">
        <v>547101</v>
      </c>
    </row>
    <row r="40" spans="10:13" x14ac:dyDescent="0.2">
      <c r="J40" s="131"/>
      <c r="K40" s="113" t="s">
        <v>114</v>
      </c>
      <c r="L40" s="116">
        <v>26585</v>
      </c>
      <c r="M40" s="116">
        <v>738657</v>
      </c>
    </row>
    <row r="41" spans="10:13" x14ac:dyDescent="0.2">
      <c r="J41" s="131"/>
      <c r="K41" s="113" t="s">
        <v>115</v>
      </c>
      <c r="L41" s="116">
        <v>29183</v>
      </c>
      <c r="M41" s="116">
        <v>948216</v>
      </c>
    </row>
    <row r="42" spans="10:13" x14ac:dyDescent="0.2">
      <c r="J42" s="131"/>
      <c r="K42" s="113" t="s">
        <v>116</v>
      </c>
      <c r="L42" s="116">
        <v>38448</v>
      </c>
      <c r="M42" s="116">
        <v>1312214</v>
      </c>
    </row>
    <row r="43" spans="10:13" x14ac:dyDescent="0.2">
      <c r="J43" s="131"/>
      <c r="K43" s="113" t="s">
        <v>117</v>
      </c>
      <c r="L43" s="116">
        <v>30870</v>
      </c>
      <c r="M43" s="116">
        <v>950242</v>
      </c>
    </row>
    <row r="44" spans="10:13" x14ac:dyDescent="0.2">
      <c r="J44" s="131"/>
      <c r="K44" s="113" t="s">
        <v>118</v>
      </c>
      <c r="L44" s="116">
        <v>83226</v>
      </c>
      <c r="M44" s="116">
        <v>111751</v>
      </c>
    </row>
    <row r="45" spans="10:13" x14ac:dyDescent="0.2">
      <c r="J45" s="131"/>
      <c r="K45" s="113" t="s">
        <v>119</v>
      </c>
      <c r="L45" s="116">
        <v>49490</v>
      </c>
      <c r="M45" s="116">
        <v>5540810</v>
      </c>
    </row>
    <row r="46" spans="10:13" x14ac:dyDescent="0.2">
      <c r="J46" s="131"/>
      <c r="K46" s="113" t="s">
        <v>120</v>
      </c>
      <c r="L46" s="116">
        <v>57845</v>
      </c>
      <c r="M46" s="116">
        <v>633618</v>
      </c>
    </row>
    <row r="47" spans="10:13" x14ac:dyDescent="0.2">
      <c r="J47" s="131"/>
      <c r="K47" s="113" t="s">
        <v>121</v>
      </c>
      <c r="L47" s="116">
        <v>34899</v>
      </c>
      <c r="M47" s="116">
        <v>2663616</v>
      </c>
    </row>
    <row r="48" spans="10:13" x14ac:dyDescent="0.2">
      <c r="J48" s="131"/>
      <c r="K48" s="113" t="s">
        <v>122</v>
      </c>
      <c r="L48" s="116">
        <v>31221</v>
      </c>
      <c r="M48" s="116">
        <v>516167</v>
      </c>
    </row>
    <row r="49" spans="10:13" x14ac:dyDescent="0.2">
      <c r="J49" s="131"/>
      <c r="K49" s="113" t="s">
        <v>123</v>
      </c>
      <c r="L49" s="116">
        <v>33972</v>
      </c>
      <c r="M49" s="116">
        <v>2131289</v>
      </c>
    </row>
    <row r="50" spans="10:13" x14ac:dyDescent="0.2">
      <c r="J50" s="131"/>
      <c r="K50" s="113" t="s">
        <v>1110</v>
      </c>
      <c r="L50" s="116">
        <v>33452</v>
      </c>
      <c r="M50" s="116">
        <v>1565520</v>
      </c>
    </row>
    <row r="51" spans="10:13" x14ac:dyDescent="0.2">
      <c r="J51" s="131"/>
      <c r="K51" s="113" t="s">
        <v>125</v>
      </c>
      <c r="L51" s="116">
        <v>27966</v>
      </c>
      <c r="M51" s="116">
        <v>1631760</v>
      </c>
    </row>
    <row r="52" spans="10:13" x14ac:dyDescent="0.2">
      <c r="J52" s="131"/>
      <c r="K52" s="113" t="s">
        <v>126</v>
      </c>
      <c r="L52" s="116">
        <v>27196</v>
      </c>
      <c r="M52" s="116">
        <v>651668</v>
      </c>
    </row>
    <row r="53" spans="10:13" x14ac:dyDescent="0.2">
      <c r="J53" s="131"/>
      <c r="K53" s="113" t="s">
        <v>127</v>
      </c>
      <c r="L53" s="116">
        <v>27459</v>
      </c>
      <c r="M53" s="116">
        <v>1106153</v>
      </c>
    </row>
    <row r="54" spans="10:13" x14ac:dyDescent="0.2">
      <c r="J54" s="131"/>
      <c r="K54" s="113" t="s">
        <v>128</v>
      </c>
      <c r="L54" s="116">
        <v>36869</v>
      </c>
      <c r="M54" s="116">
        <v>2090972</v>
      </c>
    </row>
    <row r="55" spans="10:13" x14ac:dyDescent="0.2">
      <c r="J55" s="131"/>
      <c r="K55" s="113" t="s">
        <v>129</v>
      </c>
      <c r="L55" s="116">
        <v>25694</v>
      </c>
      <c r="M55" s="116">
        <v>560521</v>
      </c>
    </row>
    <row r="56" spans="10:13" x14ac:dyDescent="0.2">
      <c r="J56" s="131"/>
      <c r="K56" s="113" t="s">
        <v>130</v>
      </c>
      <c r="L56" s="116">
        <v>29661</v>
      </c>
      <c r="M56" s="116">
        <v>3279410</v>
      </c>
    </row>
    <row r="57" spans="10:13" x14ac:dyDescent="0.2">
      <c r="J57" s="131"/>
      <c r="K57" s="113" t="s">
        <v>131</v>
      </c>
      <c r="L57" s="116">
        <v>29678</v>
      </c>
      <c r="M57" s="116">
        <v>941910</v>
      </c>
    </row>
    <row r="58" spans="10:13" x14ac:dyDescent="0.2">
      <c r="J58" s="131"/>
      <c r="K58" s="113" t="s">
        <v>132</v>
      </c>
      <c r="L58" s="116">
        <v>32647</v>
      </c>
      <c r="M58" s="116">
        <v>2469659</v>
      </c>
    </row>
    <row r="59" spans="10:13" x14ac:dyDescent="0.2">
      <c r="J59" s="131"/>
      <c r="K59" s="113" t="s">
        <v>133</v>
      </c>
      <c r="L59" s="116">
        <v>26932</v>
      </c>
      <c r="M59" s="116">
        <v>1981318</v>
      </c>
    </row>
    <row r="60" spans="10:13" x14ac:dyDescent="0.2">
      <c r="J60" s="131"/>
      <c r="K60" s="113" t="s">
        <v>134</v>
      </c>
      <c r="L60" s="116">
        <v>68427</v>
      </c>
      <c r="M60" s="116">
        <v>385032</v>
      </c>
    </row>
    <row r="61" spans="10:13" x14ac:dyDescent="0.2">
      <c r="J61" s="131"/>
      <c r="K61" s="113" t="s">
        <v>135</v>
      </c>
      <c r="L61" s="116">
        <v>35999</v>
      </c>
      <c r="M61" s="116">
        <v>3435797</v>
      </c>
    </row>
    <row r="62" spans="10:13" x14ac:dyDescent="0.2">
      <c r="J62" s="131"/>
      <c r="K62" s="113" t="s">
        <v>136</v>
      </c>
      <c r="L62" s="116">
        <v>27282</v>
      </c>
      <c r="M62" s="116">
        <v>796261</v>
      </c>
    </row>
    <row r="63" spans="10:13" x14ac:dyDescent="0.2">
      <c r="J63" s="131"/>
      <c r="K63" s="113" t="s">
        <v>137</v>
      </c>
      <c r="L63" s="116">
        <v>27302</v>
      </c>
      <c r="M63" s="116">
        <v>864614</v>
      </c>
    </row>
    <row r="64" spans="10:13" x14ac:dyDescent="0.2">
      <c r="J64" s="131"/>
      <c r="K64" s="113" t="s">
        <v>138</v>
      </c>
      <c r="L64" s="116">
        <v>30722</v>
      </c>
      <c r="M64" s="116">
        <v>1106891</v>
      </c>
    </row>
    <row r="65" spans="10:13" x14ac:dyDescent="0.2">
      <c r="J65" s="131"/>
      <c r="K65" s="113" t="s">
        <v>1111</v>
      </c>
      <c r="L65" s="116">
        <v>41077</v>
      </c>
      <c r="M65" s="116">
        <v>767697</v>
      </c>
    </row>
    <row r="66" spans="10:13" x14ac:dyDescent="0.2">
      <c r="J66" s="131"/>
      <c r="K66" s="113" t="s">
        <v>140</v>
      </c>
      <c r="L66" s="116">
        <v>31700</v>
      </c>
      <c r="M66" s="116">
        <v>1227356</v>
      </c>
    </row>
    <row r="67" spans="10:13" x14ac:dyDescent="0.2">
      <c r="J67" s="131"/>
      <c r="K67" s="113" t="s">
        <v>141</v>
      </c>
      <c r="L67" s="116">
        <v>42916</v>
      </c>
      <c r="M67" s="116">
        <v>1072940</v>
      </c>
    </row>
    <row r="68" spans="10:13" x14ac:dyDescent="0.2">
      <c r="J68" s="131"/>
      <c r="K68" s="113" t="s">
        <v>142</v>
      </c>
      <c r="L68" s="116">
        <v>26487</v>
      </c>
      <c r="M68" s="116">
        <v>1043727</v>
      </c>
    </row>
    <row r="69" spans="10:13" x14ac:dyDescent="0.2">
      <c r="J69" s="131"/>
      <c r="K69" s="113" t="s">
        <v>143</v>
      </c>
      <c r="L69" s="116">
        <v>34098</v>
      </c>
      <c r="M69" s="116">
        <v>2723860</v>
      </c>
    </row>
    <row r="70" spans="10:13" x14ac:dyDescent="0.2">
      <c r="J70" s="131"/>
      <c r="K70" s="113" t="s">
        <v>144</v>
      </c>
      <c r="L70" s="116">
        <v>38089</v>
      </c>
      <c r="M70" s="116">
        <v>819090</v>
      </c>
    </row>
    <row r="71" spans="10:13" x14ac:dyDescent="0.2">
      <c r="J71" s="131"/>
      <c r="K71" s="113" t="s">
        <v>145</v>
      </c>
      <c r="L71" s="116">
        <v>31575</v>
      </c>
      <c r="M71" s="116">
        <v>1037949</v>
      </c>
    </row>
    <row r="72" spans="10:13" x14ac:dyDescent="0.2">
      <c r="J72" s="131"/>
      <c r="K72" s="113" t="s">
        <v>146</v>
      </c>
      <c r="L72" s="116">
        <v>82593</v>
      </c>
      <c r="M72" s="116">
        <v>7315739</v>
      </c>
    </row>
    <row r="73" spans="10:13" x14ac:dyDescent="0.2">
      <c r="J73" s="131"/>
      <c r="K73" s="113" t="s">
        <v>147</v>
      </c>
      <c r="L73" s="116">
        <v>54444</v>
      </c>
      <c r="M73" s="116">
        <v>3728035</v>
      </c>
    </row>
    <row r="74" spans="10:13" x14ac:dyDescent="0.2">
      <c r="J74" s="131"/>
      <c r="K74" s="113" t="s">
        <v>148</v>
      </c>
      <c r="L74" s="116">
        <v>36829</v>
      </c>
      <c r="M74" s="116">
        <v>132377</v>
      </c>
    </row>
    <row r="75" spans="10:13" x14ac:dyDescent="0.2">
      <c r="J75" s="131"/>
      <c r="K75" s="113" t="s">
        <v>149</v>
      </c>
      <c r="L75" s="116">
        <v>91657</v>
      </c>
      <c r="M75" s="116">
        <v>32924</v>
      </c>
    </row>
    <row r="76" spans="10:13" x14ac:dyDescent="0.2">
      <c r="J76" s="131"/>
      <c r="K76" s="113" t="s">
        <v>150</v>
      </c>
      <c r="L76" s="116">
        <v>80911</v>
      </c>
      <c r="M76" s="116">
        <v>1117381</v>
      </c>
    </row>
    <row r="77" spans="10:13" x14ac:dyDescent="0.2">
      <c r="J77" s="131"/>
      <c r="K77" s="113" t="s">
        <v>151</v>
      </c>
      <c r="L77" s="116">
        <v>97495</v>
      </c>
      <c r="M77" s="116">
        <v>34744</v>
      </c>
    </row>
    <row r="78" spans="10:13" x14ac:dyDescent="0.2">
      <c r="J78" s="131"/>
      <c r="K78" s="113" t="s">
        <v>152</v>
      </c>
      <c r="L78" s="116">
        <v>87911</v>
      </c>
      <c r="M78" s="116">
        <v>363091</v>
      </c>
    </row>
    <row r="79" spans="10:13" x14ac:dyDescent="0.2">
      <c r="J79" s="131"/>
      <c r="K79" s="113" t="s">
        <v>153</v>
      </c>
      <c r="L79" s="116">
        <v>21619</v>
      </c>
      <c r="M79" s="116">
        <v>1510328</v>
      </c>
    </row>
    <row r="80" spans="10:13" x14ac:dyDescent="0.2">
      <c r="J80" s="131"/>
      <c r="K80" s="113" t="s">
        <v>154</v>
      </c>
      <c r="L80" s="116">
        <v>21329</v>
      </c>
      <c r="M80" s="116">
        <v>304126</v>
      </c>
    </row>
    <row r="81" spans="10:10" x14ac:dyDescent="0.2">
      <c r="J81" s="131"/>
    </row>
    <row r="82" spans="10:10" x14ac:dyDescent="0.2">
      <c r="J82" s="131"/>
    </row>
    <row r="83" spans="10:10" x14ac:dyDescent="0.2">
      <c r="J83" s="131"/>
    </row>
    <row r="84" spans="10:10" x14ac:dyDescent="0.2">
      <c r="J84" s="131"/>
    </row>
    <row r="85" spans="10:10" x14ac:dyDescent="0.2">
      <c r="J85" s="131"/>
    </row>
    <row r="86" spans="10:10" x14ac:dyDescent="0.2">
      <c r="J86" s="131"/>
    </row>
    <row r="87" spans="10:10" x14ac:dyDescent="0.2">
      <c r="J87" s="131"/>
    </row>
    <row r="88" spans="10:10" x14ac:dyDescent="0.2">
      <c r="J88" s="131"/>
    </row>
    <row r="89" spans="10:10" x14ac:dyDescent="0.2">
      <c r="J89" s="131"/>
    </row>
    <row r="90" spans="10:10" x14ac:dyDescent="0.2">
      <c r="J90" s="131"/>
    </row>
    <row r="91" spans="10:10" x14ac:dyDescent="0.2">
      <c r="J91" s="131"/>
    </row>
    <row r="92" spans="10:10" x14ac:dyDescent="0.2">
      <c r="J92" s="131"/>
    </row>
    <row r="93" spans="10:10" x14ac:dyDescent="0.2">
      <c r="J93" s="131"/>
    </row>
    <row r="94" spans="10:10" x14ac:dyDescent="0.2">
      <c r="J94" s="131"/>
    </row>
    <row r="95" spans="10:10" x14ac:dyDescent="0.2">
      <c r="J95" s="131"/>
    </row>
    <row r="96" spans="10:10" x14ac:dyDescent="0.2">
      <c r="J96" s="131"/>
    </row>
    <row r="97" spans="10:10" x14ac:dyDescent="0.2">
      <c r="J97" s="131"/>
    </row>
    <row r="98" spans="10:10" x14ac:dyDescent="0.2">
      <c r="J98" s="131"/>
    </row>
    <row r="99" spans="10:10" x14ac:dyDescent="0.2">
      <c r="J99" s="131"/>
    </row>
    <row r="100" spans="10:10" x14ac:dyDescent="0.2">
      <c r="J100" s="131"/>
    </row>
    <row r="101" spans="10:10" x14ac:dyDescent="0.2">
      <c r="J101" s="131"/>
    </row>
    <row r="102" spans="10:10" x14ac:dyDescent="0.2">
      <c r="J102" s="131"/>
    </row>
    <row r="103" spans="10:10" x14ac:dyDescent="0.2">
      <c r="J103" s="131"/>
    </row>
    <row r="104" spans="10:10" x14ac:dyDescent="0.2">
      <c r="J104" s="131"/>
    </row>
    <row r="105" spans="10:10" x14ac:dyDescent="0.2">
      <c r="J105" s="131"/>
    </row>
    <row r="106" spans="10:10" x14ac:dyDescent="0.2">
      <c r="J106" s="131"/>
    </row>
    <row r="107" spans="10:10" x14ac:dyDescent="0.2">
      <c r="J107" s="131"/>
    </row>
    <row r="108" spans="10:10" x14ac:dyDescent="0.2">
      <c r="J108" s="131"/>
    </row>
    <row r="109" spans="10:10" x14ac:dyDescent="0.2">
      <c r="J109" s="131"/>
    </row>
    <row r="110" spans="10:10" x14ac:dyDescent="0.2">
      <c r="J110" s="131"/>
    </row>
    <row r="111" spans="10:10" x14ac:dyDescent="0.2">
      <c r="J111" s="131"/>
    </row>
    <row r="112" spans="10:10" x14ac:dyDescent="0.2">
      <c r="J112" s="131"/>
    </row>
    <row r="113" spans="10:10" x14ac:dyDescent="0.2">
      <c r="J113" s="131"/>
    </row>
    <row r="114" spans="10:10" x14ac:dyDescent="0.2">
      <c r="J114" s="131"/>
    </row>
    <row r="115" spans="10:10" x14ac:dyDescent="0.2">
      <c r="J115" s="131"/>
    </row>
    <row r="116" spans="10:10" x14ac:dyDescent="0.2">
      <c r="J116" s="131"/>
    </row>
    <row r="117" spans="10:10" x14ac:dyDescent="0.2">
      <c r="J117" s="131"/>
    </row>
    <row r="118" spans="10:10" x14ac:dyDescent="0.2">
      <c r="J118" s="131"/>
    </row>
    <row r="119" spans="10:10" x14ac:dyDescent="0.2">
      <c r="J119" s="131"/>
    </row>
    <row r="120" spans="10:10" x14ac:dyDescent="0.2">
      <c r="J120" s="131"/>
    </row>
    <row r="121" spans="10:10" x14ac:dyDescent="0.2">
      <c r="J121" s="131"/>
    </row>
    <row r="122" spans="10:10" x14ac:dyDescent="0.2">
      <c r="J122" s="131"/>
    </row>
    <row r="123" spans="10:10" x14ac:dyDescent="0.2">
      <c r="J123" s="131"/>
    </row>
    <row r="124" spans="10:10" x14ac:dyDescent="0.2">
      <c r="J124" s="131"/>
    </row>
    <row r="125" spans="10:10" x14ac:dyDescent="0.2">
      <c r="J125" s="131"/>
    </row>
    <row r="126" spans="10:10" x14ac:dyDescent="0.2">
      <c r="J126" s="131"/>
    </row>
    <row r="127" spans="10:10" x14ac:dyDescent="0.2">
      <c r="J127" s="131"/>
    </row>
    <row r="128" spans="10:10" x14ac:dyDescent="0.2">
      <c r="J128" s="131"/>
    </row>
    <row r="129" spans="10:10" x14ac:dyDescent="0.2">
      <c r="J129" s="131"/>
    </row>
    <row r="130" spans="10:10" x14ac:dyDescent="0.2">
      <c r="J130" s="131"/>
    </row>
    <row r="131" spans="10:10" x14ac:dyDescent="0.2">
      <c r="J131" s="131"/>
    </row>
    <row r="132" spans="10:10" x14ac:dyDescent="0.2">
      <c r="J132" s="131"/>
    </row>
    <row r="133" spans="10:10" x14ac:dyDescent="0.2">
      <c r="J133" s="131"/>
    </row>
    <row r="134" spans="10:10" x14ac:dyDescent="0.2">
      <c r="J134" s="131"/>
    </row>
    <row r="135" spans="10:10" x14ac:dyDescent="0.2">
      <c r="J135" s="131"/>
    </row>
    <row r="136" spans="10:10" x14ac:dyDescent="0.2">
      <c r="J136" s="131"/>
    </row>
    <row r="137" spans="10:10" x14ac:dyDescent="0.2">
      <c r="J137" s="131"/>
    </row>
    <row r="138" spans="10:10" x14ac:dyDescent="0.2">
      <c r="J138" s="131"/>
    </row>
    <row r="139" spans="10:10" x14ac:dyDescent="0.2">
      <c r="J139" s="131"/>
    </row>
    <row r="140" spans="10:10" x14ac:dyDescent="0.2">
      <c r="J140" s="131"/>
    </row>
    <row r="141" spans="10:10" x14ac:dyDescent="0.2">
      <c r="J141" s="131"/>
    </row>
    <row r="142" spans="10:10" x14ac:dyDescent="0.2">
      <c r="J142" s="131"/>
    </row>
    <row r="143" spans="10:10" x14ac:dyDescent="0.2">
      <c r="J143" s="131"/>
    </row>
    <row r="144" spans="10:10" x14ac:dyDescent="0.2">
      <c r="J144" s="131"/>
    </row>
    <row r="145" spans="10:10" x14ac:dyDescent="0.2">
      <c r="J145" s="131"/>
    </row>
    <row r="146" spans="10:10" x14ac:dyDescent="0.2">
      <c r="J146" s="131"/>
    </row>
    <row r="147" spans="10:10" x14ac:dyDescent="0.2">
      <c r="J147" s="131"/>
    </row>
    <row r="148" spans="10:10" x14ac:dyDescent="0.2">
      <c r="J148" s="131"/>
    </row>
    <row r="149" spans="10:10" x14ac:dyDescent="0.2">
      <c r="J149" s="131"/>
    </row>
    <row r="150" spans="10:10" x14ac:dyDescent="0.2">
      <c r="J150" s="131"/>
    </row>
    <row r="151" spans="10:10" x14ac:dyDescent="0.2">
      <c r="J151" s="131"/>
    </row>
    <row r="152" spans="10:10" x14ac:dyDescent="0.2">
      <c r="J152" s="131"/>
    </row>
    <row r="153" spans="10:10" x14ac:dyDescent="0.2">
      <c r="J153" s="131"/>
    </row>
    <row r="154" spans="10:10" x14ac:dyDescent="0.2">
      <c r="J154" s="131"/>
    </row>
    <row r="155" spans="10:10" x14ac:dyDescent="0.2">
      <c r="J155" s="131"/>
    </row>
    <row r="156" spans="10:10" x14ac:dyDescent="0.2">
      <c r="J156" s="131"/>
    </row>
    <row r="157" spans="10:10" x14ac:dyDescent="0.2">
      <c r="J157" s="131"/>
    </row>
    <row r="158" spans="10:10" x14ac:dyDescent="0.2">
      <c r="J158" s="131"/>
    </row>
    <row r="159" spans="10:10" x14ac:dyDescent="0.2">
      <c r="J159" s="131"/>
    </row>
    <row r="160" spans="10:10" x14ac:dyDescent="0.2">
      <c r="J160" s="131"/>
    </row>
    <row r="161" spans="10:10" x14ac:dyDescent="0.2">
      <c r="J161" s="131"/>
    </row>
    <row r="162" spans="10:10" x14ac:dyDescent="0.2">
      <c r="J162" s="131"/>
    </row>
    <row r="163" spans="10:10" x14ac:dyDescent="0.2">
      <c r="J163" s="131"/>
    </row>
    <row r="164" spans="10:10" x14ac:dyDescent="0.2">
      <c r="J164" s="131"/>
    </row>
    <row r="165" spans="10:10" x14ac:dyDescent="0.2">
      <c r="J165" s="131"/>
    </row>
    <row r="166" spans="10:10" x14ac:dyDescent="0.2">
      <c r="J166" s="131"/>
    </row>
    <row r="167" spans="10:10" x14ac:dyDescent="0.2">
      <c r="J167" s="131"/>
    </row>
    <row r="168" spans="10:10" x14ac:dyDescent="0.2">
      <c r="J168" s="131"/>
    </row>
    <row r="169" spans="10:10" x14ac:dyDescent="0.2">
      <c r="J169" s="131"/>
    </row>
    <row r="170" spans="10:10" x14ac:dyDescent="0.2">
      <c r="J170" s="131"/>
    </row>
    <row r="171" spans="10:10" x14ac:dyDescent="0.2">
      <c r="J171" s="131"/>
    </row>
    <row r="172" spans="10:10" x14ac:dyDescent="0.2">
      <c r="J172" s="131"/>
    </row>
    <row r="173" spans="10:10" x14ac:dyDescent="0.2">
      <c r="J173" s="131"/>
    </row>
    <row r="174" spans="10:10" x14ac:dyDescent="0.2">
      <c r="J174" s="131"/>
    </row>
    <row r="175" spans="10:10" x14ac:dyDescent="0.2">
      <c r="J175" s="131"/>
    </row>
    <row r="176" spans="10:10" x14ac:dyDescent="0.2">
      <c r="J176" s="131"/>
    </row>
    <row r="177" spans="10:10" x14ac:dyDescent="0.2">
      <c r="J177" s="131"/>
    </row>
    <row r="178" spans="10:10" x14ac:dyDescent="0.2">
      <c r="J178" s="131"/>
    </row>
    <row r="179" spans="10:10" x14ac:dyDescent="0.2">
      <c r="J179" s="131"/>
    </row>
    <row r="180" spans="10:10" x14ac:dyDescent="0.2">
      <c r="J180" s="131"/>
    </row>
    <row r="181" spans="10:10" x14ac:dyDescent="0.2">
      <c r="J181" s="131"/>
    </row>
    <row r="182" spans="10:10" x14ac:dyDescent="0.2">
      <c r="J182" s="131"/>
    </row>
    <row r="183" spans="10:10" x14ac:dyDescent="0.2">
      <c r="J183" s="131"/>
    </row>
    <row r="184" spans="10:10" x14ac:dyDescent="0.2">
      <c r="J184" s="131"/>
    </row>
    <row r="185" spans="10:10" x14ac:dyDescent="0.2">
      <c r="J185" s="131"/>
    </row>
    <row r="186" spans="10:10" x14ac:dyDescent="0.2">
      <c r="J186" s="131"/>
    </row>
    <row r="187" spans="10:10" x14ac:dyDescent="0.2">
      <c r="J187" s="131"/>
    </row>
    <row r="188" spans="10:10" x14ac:dyDescent="0.2">
      <c r="J188" s="131"/>
    </row>
    <row r="189" spans="10:10" x14ac:dyDescent="0.2">
      <c r="J189" s="131"/>
    </row>
    <row r="190" spans="10:10" x14ac:dyDescent="0.2">
      <c r="J190" s="131"/>
    </row>
    <row r="191" spans="10:10" x14ac:dyDescent="0.2">
      <c r="J191" s="131"/>
    </row>
    <row r="192" spans="10:10" x14ac:dyDescent="0.2">
      <c r="J192" s="131"/>
    </row>
    <row r="193" spans="10:10" x14ac:dyDescent="0.2">
      <c r="J193" s="131"/>
    </row>
    <row r="194" spans="10:10" x14ac:dyDescent="0.2">
      <c r="J194" s="131"/>
    </row>
    <row r="195" spans="10:10" x14ac:dyDescent="0.2">
      <c r="J195" s="131"/>
    </row>
    <row r="196" spans="10:10" x14ac:dyDescent="0.2">
      <c r="J196" s="131"/>
    </row>
    <row r="197" spans="10:10" x14ac:dyDescent="0.2">
      <c r="J197" s="131"/>
    </row>
    <row r="198" spans="10:10" x14ac:dyDescent="0.2">
      <c r="J198" s="131"/>
    </row>
    <row r="199" spans="10:10" x14ac:dyDescent="0.2">
      <c r="J199" s="131"/>
    </row>
    <row r="200" spans="10:10" x14ac:dyDescent="0.2">
      <c r="J200" s="131"/>
    </row>
    <row r="201" spans="10:10" x14ac:dyDescent="0.2">
      <c r="J201" s="131"/>
    </row>
    <row r="202" spans="10:10" x14ac:dyDescent="0.2">
      <c r="J202" s="131"/>
    </row>
    <row r="203" spans="10:10" x14ac:dyDescent="0.2">
      <c r="J203" s="131"/>
    </row>
    <row r="204" spans="10:10" x14ac:dyDescent="0.2">
      <c r="J204" s="131"/>
    </row>
    <row r="205" spans="10:10" x14ac:dyDescent="0.2">
      <c r="J205" s="131"/>
    </row>
    <row r="206" spans="10:10" x14ac:dyDescent="0.2">
      <c r="J206" s="131"/>
    </row>
    <row r="207" spans="10:10" x14ac:dyDescent="0.2">
      <c r="J207" s="131"/>
    </row>
    <row r="208" spans="10:10" x14ac:dyDescent="0.2">
      <c r="J208" s="131"/>
    </row>
    <row r="209" spans="10:10" x14ac:dyDescent="0.2">
      <c r="J209" s="131"/>
    </row>
    <row r="210" spans="10:10" x14ac:dyDescent="0.2">
      <c r="J210" s="131"/>
    </row>
    <row r="211" spans="10:10" x14ac:dyDescent="0.2">
      <c r="J211" s="131"/>
    </row>
    <row r="212" spans="10:10" x14ac:dyDescent="0.2">
      <c r="J212" s="131"/>
    </row>
    <row r="213" spans="10:10" x14ac:dyDescent="0.2">
      <c r="J213" s="131"/>
    </row>
    <row r="214" spans="10:10" x14ac:dyDescent="0.2">
      <c r="J214" s="131"/>
    </row>
    <row r="215" spans="10:10" x14ac:dyDescent="0.2">
      <c r="J215" s="131"/>
    </row>
    <row r="216" spans="10:10" x14ac:dyDescent="0.2">
      <c r="J216" s="131"/>
    </row>
    <row r="217" spans="10:10" x14ac:dyDescent="0.2">
      <c r="J217" s="131"/>
    </row>
    <row r="218" spans="10:10" x14ac:dyDescent="0.2">
      <c r="J218" s="131"/>
    </row>
    <row r="219" spans="10:10" x14ac:dyDescent="0.2">
      <c r="J219" s="131"/>
    </row>
    <row r="220" spans="10:10" x14ac:dyDescent="0.2">
      <c r="J220" s="131"/>
    </row>
    <row r="221" spans="10:10" x14ac:dyDescent="0.2">
      <c r="J221" s="131"/>
    </row>
    <row r="222" spans="10:10" x14ac:dyDescent="0.2">
      <c r="J222" s="131"/>
    </row>
    <row r="223" spans="10:10" x14ac:dyDescent="0.2">
      <c r="J223" s="131"/>
    </row>
    <row r="224" spans="10:10" x14ac:dyDescent="0.2">
      <c r="J224" s="131"/>
    </row>
    <row r="225" spans="10:10" x14ac:dyDescent="0.2">
      <c r="J225" s="131"/>
    </row>
    <row r="226" spans="10:10" x14ac:dyDescent="0.2">
      <c r="J226" s="131"/>
    </row>
    <row r="227" spans="10:10" x14ac:dyDescent="0.2">
      <c r="J227" s="131"/>
    </row>
    <row r="228" spans="10:10" x14ac:dyDescent="0.2">
      <c r="J228" s="131"/>
    </row>
    <row r="229" spans="10:10" x14ac:dyDescent="0.2">
      <c r="J229" s="131"/>
    </row>
    <row r="230" spans="10:10" x14ac:dyDescent="0.2">
      <c r="J230" s="131"/>
    </row>
    <row r="231" spans="10:10" x14ac:dyDescent="0.2">
      <c r="J231" s="131"/>
    </row>
    <row r="232" spans="10:10" x14ac:dyDescent="0.2">
      <c r="J232" s="131"/>
    </row>
    <row r="233" spans="10:10" x14ac:dyDescent="0.2">
      <c r="J233" s="131"/>
    </row>
    <row r="234" spans="10:10" x14ac:dyDescent="0.2">
      <c r="J234" s="131"/>
    </row>
    <row r="235" spans="10:10" x14ac:dyDescent="0.2">
      <c r="J235" s="131"/>
    </row>
    <row r="236" spans="10:10" x14ac:dyDescent="0.2">
      <c r="J236" s="131"/>
    </row>
    <row r="237" spans="10:10" x14ac:dyDescent="0.2">
      <c r="J237" s="131"/>
    </row>
    <row r="238" spans="10:10" x14ac:dyDescent="0.2">
      <c r="J238" s="131"/>
    </row>
    <row r="239" spans="10:10" x14ac:dyDescent="0.2">
      <c r="J239" s="131"/>
    </row>
    <row r="240" spans="10:10" x14ac:dyDescent="0.2">
      <c r="J240" s="131"/>
    </row>
    <row r="241" spans="10:10" x14ac:dyDescent="0.2">
      <c r="J241" s="131"/>
    </row>
    <row r="242" spans="10:10" x14ac:dyDescent="0.2">
      <c r="J242" s="131"/>
    </row>
    <row r="243" spans="10:10" x14ac:dyDescent="0.2">
      <c r="J243" s="131"/>
    </row>
    <row r="244" spans="10:10" x14ac:dyDescent="0.2">
      <c r="J244" s="131"/>
    </row>
    <row r="245" spans="10:10" x14ac:dyDescent="0.2">
      <c r="J245" s="131"/>
    </row>
    <row r="246" spans="10:10" x14ac:dyDescent="0.2">
      <c r="J246" s="131"/>
    </row>
    <row r="247" spans="10:10" x14ac:dyDescent="0.2">
      <c r="J247" s="131"/>
    </row>
    <row r="248" spans="10:10" x14ac:dyDescent="0.2">
      <c r="J248" s="131"/>
    </row>
    <row r="249" spans="10:10" x14ac:dyDescent="0.2">
      <c r="J249" s="131"/>
    </row>
    <row r="250" spans="10:10" x14ac:dyDescent="0.2">
      <c r="J250" s="131"/>
    </row>
    <row r="251" spans="10:10" x14ac:dyDescent="0.2">
      <c r="J251" s="131"/>
    </row>
    <row r="252" spans="10:10" x14ac:dyDescent="0.2">
      <c r="J252" s="131"/>
    </row>
    <row r="253" spans="10:10" x14ac:dyDescent="0.2">
      <c r="J253" s="131"/>
    </row>
    <row r="254" spans="10:10" x14ac:dyDescent="0.2">
      <c r="J254" s="131"/>
    </row>
    <row r="255" spans="10:10" x14ac:dyDescent="0.2">
      <c r="J255" s="131"/>
    </row>
    <row r="256" spans="10:10" x14ac:dyDescent="0.2">
      <c r="J256" s="131"/>
    </row>
    <row r="257" spans="10:10" x14ac:dyDescent="0.2">
      <c r="J257" s="131"/>
    </row>
    <row r="258" spans="10:10" x14ac:dyDescent="0.2">
      <c r="J258" s="131"/>
    </row>
    <row r="259" spans="10:10" x14ac:dyDescent="0.2">
      <c r="J259" s="131"/>
    </row>
    <row r="260" spans="10:10" x14ac:dyDescent="0.2">
      <c r="J260" s="131"/>
    </row>
    <row r="261" spans="10:10" x14ac:dyDescent="0.2">
      <c r="J261" s="131"/>
    </row>
    <row r="262" spans="10:10" x14ac:dyDescent="0.2">
      <c r="J262" s="131"/>
    </row>
    <row r="263" spans="10:10" x14ac:dyDescent="0.2">
      <c r="J263" s="131"/>
    </row>
    <row r="264" spans="10:10" x14ac:dyDescent="0.2">
      <c r="J264" s="131"/>
    </row>
    <row r="265" spans="10:10" x14ac:dyDescent="0.2">
      <c r="J265" s="131"/>
    </row>
    <row r="266" spans="10:10" x14ac:dyDescent="0.2">
      <c r="J266" s="131"/>
    </row>
    <row r="267" spans="10:10" x14ac:dyDescent="0.2">
      <c r="J267" s="131"/>
    </row>
    <row r="268" spans="10:10" x14ac:dyDescent="0.2">
      <c r="J268" s="131"/>
    </row>
    <row r="269" spans="10:10" x14ac:dyDescent="0.2">
      <c r="J269" s="131"/>
    </row>
    <row r="270" spans="10:10" x14ac:dyDescent="0.2">
      <c r="J270" s="131"/>
    </row>
    <row r="271" spans="10:10" x14ac:dyDescent="0.2">
      <c r="J271" s="131"/>
    </row>
    <row r="272" spans="10:10" x14ac:dyDescent="0.2">
      <c r="J272" s="131"/>
    </row>
    <row r="273" spans="10:10" x14ac:dyDescent="0.2">
      <c r="J273" s="131"/>
    </row>
    <row r="274" spans="10:10" x14ac:dyDescent="0.2">
      <c r="J274" s="131"/>
    </row>
    <row r="275" spans="10:10" x14ac:dyDescent="0.2">
      <c r="J275" s="131"/>
    </row>
    <row r="276" spans="10:10" x14ac:dyDescent="0.2">
      <c r="J276" s="131"/>
    </row>
    <row r="277" spans="10:10" x14ac:dyDescent="0.2">
      <c r="J277" s="131"/>
    </row>
    <row r="278" spans="10:10" x14ac:dyDescent="0.2">
      <c r="J278" s="131"/>
    </row>
    <row r="279" spans="10:10" x14ac:dyDescent="0.2">
      <c r="J279" s="131"/>
    </row>
    <row r="280" spans="10:10" x14ac:dyDescent="0.2">
      <c r="J280" s="131"/>
    </row>
    <row r="281" spans="10:10" x14ac:dyDescent="0.2">
      <c r="J281" s="131"/>
    </row>
    <row r="282" spans="10:10" x14ac:dyDescent="0.2">
      <c r="J282" s="131"/>
    </row>
    <row r="283" spans="10:10" x14ac:dyDescent="0.2">
      <c r="J283" s="131"/>
    </row>
    <row r="284" spans="10:10" x14ac:dyDescent="0.2">
      <c r="J284" s="131"/>
    </row>
    <row r="285" spans="10:10" x14ac:dyDescent="0.2">
      <c r="J285" s="131"/>
    </row>
    <row r="286" spans="10:10" x14ac:dyDescent="0.2">
      <c r="J286" s="131"/>
    </row>
    <row r="287" spans="10:10" x14ac:dyDescent="0.2">
      <c r="J287" s="131"/>
    </row>
    <row r="288" spans="10:10" x14ac:dyDescent="0.2">
      <c r="J288" s="131"/>
    </row>
    <row r="289" spans="10:10" x14ac:dyDescent="0.2">
      <c r="J289" s="131"/>
    </row>
    <row r="290" spans="10:10" x14ac:dyDescent="0.2">
      <c r="J290" s="131"/>
    </row>
    <row r="291" spans="10:10" x14ac:dyDescent="0.2">
      <c r="J291" s="131"/>
    </row>
    <row r="292" spans="10:10" x14ac:dyDescent="0.2">
      <c r="J292" s="131"/>
    </row>
    <row r="293" spans="10:10" x14ac:dyDescent="0.2">
      <c r="J293" s="131"/>
    </row>
    <row r="294" spans="10:10" x14ac:dyDescent="0.2">
      <c r="J294" s="131"/>
    </row>
    <row r="295" spans="10:10" x14ac:dyDescent="0.2">
      <c r="J295" s="131"/>
    </row>
    <row r="296" spans="10:10" x14ac:dyDescent="0.2">
      <c r="J296" s="131"/>
    </row>
    <row r="297" spans="10:10" x14ac:dyDescent="0.2">
      <c r="J297" s="131"/>
    </row>
    <row r="298" spans="10:10" x14ac:dyDescent="0.2">
      <c r="J298" s="131"/>
    </row>
    <row r="299" spans="10:10" x14ac:dyDescent="0.2">
      <c r="J299" s="131"/>
    </row>
    <row r="300" spans="10:10" x14ac:dyDescent="0.2">
      <c r="J300" s="131"/>
    </row>
    <row r="301" spans="10:10" x14ac:dyDescent="0.2">
      <c r="J301" s="131"/>
    </row>
    <row r="302" spans="10:10" x14ac:dyDescent="0.2">
      <c r="J302" s="131"/>
    </row>
    <row r="303" spans="10:10" x14ac:dyDescent="0.2">
      <c r="J303" s="131"/>
    </row>
    <row r="304" spans="10:10" x14ac:dyDescent="0.2">
      <c r="J304" s="131"/>
    </row>
    <row r="305" spans="10:10" x14ac:dyDescent="0.2">
      <c r="J305" s="131"/>
    </row>
    <row r="306" spans="10:10" x14ac:dyDescent="0.2">
      <c r="J306" s="131"/>
    </row>
    <row r="307" spans="10:10" x14ac:dyDescent="0.2">
      <c r="J307" s="131"/>
    </row>
    <row r="308" spans="10:10" x14ac:dyDescent="0.2">
      <c r="J308" s="131"/>
    </row>
    <row r="309" spans="10:10" x14ac:dyDescent="0.2">
      <c r="J309" s="131"/>
    </row>
    <row r="310" spans="10:10" x14ac:dyDescent="0.2">
      <c r="J310" s="131"/>
    </row>
    <row r="311" spans="10:10" x14ac:dyDescent="0.2">
      <c r="J311" s="131"/>
    </row>
    <row r="312" spans="10:10" x14ac:dyDescent="0.2">
      <c r="J312" s="131"/>
    </row>
    <row r="313" spans="10:10" x14ac:dyDescent="0.2">
      <c r="J313" s="131"/>
    </row>
    <row r="314" spans="10:10" x14ac:dyDescent="0.2">
      <c r="J314" s="131"/>
    </row>
    <row r="315" spans="10:10" x14ac:dyDescent="0.2">
      <c r="J315" s="131"/>
    </row>
    <row r="316" spans="10:10" x14ac:dyDescent="0.2">
      <c r="J316" s="131"/>
    </row>
    <row r="317" spans="10:10" x14ac:dyDescent="0.2">
      <c r="J317" s="131"/>
    </row>
    <row r="318" spans="10:10" x14ac:dyDescent="0.2">
      <c r="J318" s="131"/>
    </row>
    <row r="319" spans="10:10" x14ac:dyDescent="0.2">
      <c r="J319" s="131"/>
    </row>
    <row r="320" spans="10:10" x14ac:dyDescent="0.2">
      <c r="J320" s="131"/>
    </row>
    <row r="321" spans="10:10" x14ac:dyDescent="0.2">
      <c r="J321" s="131"/>
    </row>
    <row r="322" spans="10:10" x14ac:dyDescent="0.2">
      <c r="J322" s="131"/>
    </row>
    <row r="323" spans="10:10" x14ac:dyDescent="0.2">
      <c r="J323" s="131"/>
    </row>
    <row r="324" spans="10:10" x14ac:dyDescent="0.2">
      <c r="J324" s="131"/>
    </row>
    <row r="325" spans="10:10" x14ac:dyDescent="0.2">
      <c r="J325" s="131"/>
    </row>
    <row r="326" spans="10:10" x14ac:dyDescent="0.2">
      <c r="J326" s="131"/>
    </row>
    <row r="327" spans="10:10" x14ac:dyDescent="0.2">
      <c r="J327" s="131"/>
    </row>
    <row r="328" spans="10:10" x14ac:dyDescent="0.2">
      <c r="J328" s="131"/>
    </row>
    <row r="329" spans="10:10" x14ac:dyDescent="0.2">
      <c r="J329" s="131"/>
    </row>
    <row r="330" spans="10:10" x14ac:dyDescent="0.2">
      <c r="J330" s="131"/>
    </row>
    <row r="331" spans="10:10" x14ac:dyDescent="0.2">
      <c r="J331" s="131"/>
    </row>
    <row r="332" spans="10:10" x14ac:dyDescent="0.2">
      <c r="J332" s="131"/>
    </row>
    <row r="333" spans="10:10" x14ac:dyDescent="0.2">
      <c r="J333" s="131"/>
    </row>
    <row r="334" spans="10:10" x14ac:dyDescent="0.2">
      <c r="J334" s="131"/>
    </row>
    <row r="335" spans="10:10" x14ac:dyDescent="0.2">
      <c r="J335" s="131"/>
    </row>
    <row r="336" spans="10:10" x14ac:dyDescent="0.2">
      <c r="J336" s="131"/>
    </row>
    <row r="337" spans="10:10" x14ac:dyDescent="0.2">
      <c r="J337" s="131"/>
    </row>
    <row r="338" spans="10:10" x14ac:dyDescent="0.2">
      <c r="J338" s="131"/>
    </row>
    <row r="339" spans="10:10" x14ac:dyDescent="0.2">
      <c r="J339" s="131"/>
    </row>
    <row r="340" spans="10:10" x14ac:dyDescent="0.2">
      <c r="J340" s="131"/>
    </row>
    <row r="341" spans="10:10" x14ac:dyDescent="0.2">
      <c r="J341" s="131"/>
    </row>
    <row r="342" spans="10:10" x14ac:dyDescent="0.2">
      <c r="J342" s="131"/>
    </row>
    <row r="343" spans="10:10" x14ac:dyDescent="0.2">
      <c r="J343" s="131"/>
    </row>
    <row r="344" spans="10:10" x14ac:dyDescent="0.2">
      <c r="J344" s="131"/>
    </row>
    <row r="345" spans="10:10" x14ac:dyDescent="0.2">
      <c r="J345" s="131"/>
    </row>
    <row r="346" spans="10:10" x14ac:dyDescent="0.2">
      <c r="J346" s="131"/>
    </row>
    <row r="347" spans="10:10" x14ac:dyDescent="0.2">
      <c r="J347" s="131"/>
    </row>
    <row r="348" spans="10:10" x14ac:dyDescent="0.2">
      <c r="J348" s="131"/>
    </row>
    <row r="349" spans="10:10" x14ac:dyDescent="0.2">
      <c r="J349" s="131"/>
    </row>
    <row r="350" spans="10:10" x14ac:dyDescent="0.2">
      <c r="J350" s="131"/>
    </row>
    <row r="351" spans="10:10" x14ac:dyDescent="0.2">
      <c r="J351" s="131"/>
    </row>
    <row r="352" spans="10:10" x14ac:dyDescent="0.2">
      <c r="J352" s="131"/>
    </row>
    <row r="353" spans="10:10" x14ac:dyDescent="0.2">
      <c r="J353" s="131"/>
    </row>
    <row r="354" spans="10:10" x14ac:dyDescent="0.2">
      <c r="J354" s="131"/>
    </row>
    <row r="355" spans="10:10" x14ac:dyDescent="0.2">
      <c r="J355" s="131"/>
    </row>
    <row r="356" spans="10:10" x14ac:dyDescent="0.2">
      <c r="J356" s="131"/>
    </row>
    <row r="357" spans="10:10" x14ac:dyDescent="0.2">
      <c r="J357" s="131"/>
    </row>
    <row r="358" spans="10:10" x14ac:dyDescent="0.2">
      <c r="J358" s="131"/>
    </row>
    <row r="359" spans="10:10" x14ac:dyDescent="0.2">
      <c r="J359" s="131"/>
    </row>
    <row r="360" spans="10:10" x14ac:dyDescent="0.2">
      <c r="J360" s="131"/>
    </row>
    <row r="361" spans="10:10" x14ac:dyDescent="0.2">
      <c r="J361" s="131"/>
    </row>
    <row r="362" spans="10:10" x14ac:dyDescent="0.2">
      <c r="J362" s="131"/>
    </row>
    <row r="363" spans="10:10" x14ac:dyDescent="0.2">
      <c r="J363" s="131"/>
    </row>
    <row r="364" spans="10:10" x14ac:dyDescent="0.2">
      <c r="J364" s="131"/>
    </row>
    <row r="365" spans="10:10" x14ac:dyDescent="0.2">
      <c r="J365" s="131"/>
    </row>
    <row r="366" spans="10:10" x14ac:dyDescent="0.2">
      <c r="J366" s="131"/>
    </row>
    <row r="367" spans="10:10" x14ac:dyDescent="0.2">
      <c r="J367" s="131"/>
    </row>
    <row r="368" spans="10:10" x14ac:dyDescent="0.2">
      <c r="J368" s="131"/>
    </row>
    <row r="369" spans="10:10" x14ac:dyDescent="0.2">
      <c r="J369" s="131"/>
    </row>
    <row r="370" spans="10:10" x14ac:dyDescent="0.2">
      <c r="J370" s="131"/>
    </row>
    <row r="371" spans="10:10" x14ac:dyDescent="0.2">
      <c r="J371" s="131"/>
    </row>
    <row r="372" spans="10:10" x14ac:dyDescent="0.2">
      <c r="J372" s="131"/>
    </row>
    <row r="373" spans="10:10" x14ac:dyDescent="0.2">
      <c r="J373" s="131"/>
    </row>
    <row r="374" spans="10:10" x14ac:dyDescent="0.2">
      <c r="J374" s="131"/>
    </row>
    <row r="375" spans="10:10" x14ac:dyDescent="0.2">
      <c r="J375" s="131"/>
    </row>
    <row r="376" spans="10:10" x14ac:dyDescent="0.2">
      <c r="J376" s="131"/>
    </row>
    <row r="377" spans="10:10" x14ac:dyDescent="0.2">
      <c r="J377" s="131"/>
    </row>
    <row r="378" spans="10:10" x14ac:dyDescent="0.2">
      <c r="J378" s="131"/>
    </row>
    <row r="379" spans="10:10" x14ac:dyDescent="0.2">
      <c r="J379" s="131"/>
    </row>
    <row r="380" spans="10:10" x14ac:dyDescent="0.2">
      <c r="J380" s="131"/>
    </row>
    <row r="381" spans="10:10" x14ac:dyDescent="0.2">
      <c r="J381" s="131"/>
    </row>
    <row r="382" spans="10:10" x14ac:dyDescent="0.2">
      <c r="J382" s="131"/>
    </row>
    <row r="383" spans="10:10" x14ac:dyDescent="0.2">
      <c r="J383" s="131"/>
    </row>
    <row r="384" spans="10:10" x14ac:dyDescent="0.2">
      <c r="J384" s="131"/>
    </row>
    <row r="385" spans="10:10" x14ac:dyDescent="0.2">
      <c r="J385" s="131"/>
    </row>
    <row r="386" spans="10:10" x14ac:dyDescent="0.2">
      <c r="J386" s="131"/>
    </row>
    <row r="387" spans="10:10" x14ac:dyDescent="0.2">
      <c r="J387" s="131"/>
    </row>
    <row r="388" spans="10:10" x14ac:dyDescent="0.2">
      <c r="J388" s="131"/>
    </row>
    <row r="389" spans="10:10" x14ac:dyDescent="0.2">
      <c r="J389" s="131"/>
    </row>
    <row r="390" spans="10:10" x14ac:dyDescent="0.2">
      <c r="J390" s="131"/>
    </row>
    <row r="391" spans="10:10" x14ac:dyDescent="0.2">
      <c r="J391" s="131"/>
    </row>
    <row r="392" spans="10:10" x14ac:dyDescent="0.2">
      <c r="J392" s="131"/>
    </row>
    <row r="393" spans="10:10" x14ac:dyDescent="0.2">
      <c r="J393" s="131"/>
    </row>
    <row r="394" spans="10:10" x14ac:dyDescent="0.2">
      <c r="J394" s="131"/>
    </row>
    <row r="395" spans="10:10" x14ac:dyDescent="0.2">
      <c r="J395" s="131"/>
    </row>
    <row r="396" spans="10:10" x14ac:dyDescent="0.2">
      <c r="J396" s="131"/>
    </row>
    <row r="397" spans="10:10" x14ac:dyDescent="0.2">
      <c r="J397" s="131"/>
    </row>
    <row r="398" spans="10:10" x14ac:dyDescent="0.2">
      <c r="J398" s="131"/>
    </row>
    <row r="399" spans="10:10" x14ac:dyDescent="0.2">
      <c r="J399" s="131"/>
    </row>
    <row r="400" spans="10:10" x14ac:dyDescent="0.2">
      <c r="J400" s="131"/>
    </row>
    <row r="401" spans="10:10" x14ac:dyDescent="0.2">
      <c r="J401" s="131"/>
    </row>
    <row r="402" spans="10:10" x14ac:dyDescent="0.2">
      <c r="J402" s="131"/>
    </row>
    <row r="403" spans="10:10" x14ac:dyDescent="0.2">
      <c r="J403" s="131"/>
    </row>
    <row r="404" spans="10:10" x14ac:dyDescent="0.2">
      <c r="J404" s="131"/>
    </row>
    <row r="405" spans="10:10" x14ac:dyDescent="0.2">
      <c r="J405" s="131"/>
    </row>
    <row r="406" spans="10:10" x14ac:dyDescent="0.2">
      <c r="J406" s="131"/>
    </row>
    <row r="407" spans="10:10" x14ac:dyDescent="0.2">
      <c r="J407" s="131"/>
    </row>
    <row r="408" spans="10:10" x14ac:dyDescent="0.2">
      <c r="J408" s="131"/>
    </row>
    <row r="409" spans="10:10" x14ac:dyDescent="0.2">
      <c r="J409" s="131"/>
    </row>
    <row r="410" spans="10:10" x14ac:dyDescent="0.2">
      <c r="J410" s="131"/>
    </row>
    <row r="411" spans="10:10" x14ac:dyDescent="0.2">
      <c r="J411" s="131"/>
    </row>
    <row r="412" spans="10:10" x14ac:dyDescent="0.2">
      <c r="J412" s="131"/>
    </row>
    <row r="413" spans="10:10" x14ac:dyDescent="0.2">
      <c r="J413" s="131"/>
    </row>
    <row r="414" spans="10:10" x14ac:dyDescent="0.2">
      <c r="J414" s="131"/>
    </row>
    <row r="415" spans="10:10" x14ac:dyDescent="0.2">
      <c r="J415" s="131"/>
    </row>
    <row r="416" spans="10:10" x14ac:dyDescent="0.2">
      <c r="J416" s="131"/>
    </row>
    <row r="417" spans="10:10" x14ac:dyDescent="0.2">
      <c r="J417" s="131"/>
    </row>
    <row r="418" spans="10:10" x14ac:dyDescent="0.2">
      <c r="J418" s="131"/>
    </row>
    <row r="419" spans="10:10" x14ac:dyDescent="0.2">
      <c r="J419" s="131"/>
    </row>
    <row r="420" spans="10:10" x14ac:dyDescent="0.2">
      <c r="J420" s="131"/>
    </row>
    <row r="421" spans="10:10" x14ac:dyDescent="0.2">
      <c r="J421" s="131"/>
    </row>
    <row r="422" spans="10:10" x14ac:dyDescent="0.2">
      <c r="J422" s="131"/>
    </row>
    <row r="423" spans="10:10" x14ac:dyDescent="0.2">
      <c r="J423" s="131"/>
    </row>
    <row r="424" spans="10:10" x14ac:dyDescent="0.2">
      <c r="J424" s="131"/>
    </row>
    <row r="425" spans="10:10" x14ac:dyDescent="0.2">
      <c r="J425" s="131"/>
    </row>
    <row r="426" spans="10:10" x14ac:dyDescent="0.2">
      <c r="J426" s="131"/>
    </row>
    <row r="427" spans="10:10" x14ac:dyDescent="0.2">
      <c r="J427" s="131"/>
    </row>
    <row r="428" spans="10:10" x14ac:dyDescent="0.2">
      <c r="J428" s="131"/>
    </row>
    <row r="429" spans="10:10" x14ac:dyDescent="0.2">
      <c r="J429" s="131"/>
    </row>
    <row r="430" spans="10:10" x14ac:dyDescent="0.2">
      <c r="J430" s="131"/>
    </row>
    <row r="431" spans="10:10" x14ac:dyDescent="0.2">
      <c r="J431" s="131"/>
    </row>
    <row r="432" spans="10:10" x14ac:dyDescent="0.2">
      <c r="J432" s="131"/>
    </row>
    <row r="433" spans="10:10" x14ac:dyDescent="0.2">
      <c r="J433" s="131"/>
    </row>
    <row r="434" spans="10:10" x14ac:dyDescent="0.2">
      <c r="J434" s="131"/>
    </row>
    <row r="435" spans="10:10" x14ac:dyDescent="0.2">
      <c r="J435" s="131"/>
    </row>
    <row r="436" spans="10:10" x14ac:dyDescent="0.2">
      <c r="J436" s="131"/>
    </row>
    <row r="437" spans="10:10" x14ac:dyDescent="0.2">
      <c r="J437" s="131"/>
    </row>
    <row r="438" spans="10:10" x14ac:dyDescent="0.2">
      <c r="J438" s="131"/>
    </row>
    <row r="439" spans="10:10" x14ac:dyDescent="0.2">
      <c r="J439" s="131"/>
    </row>
    <row r="440" spans="10:10" x14ac:dyDescent="0.2">
      <c r="J440" s="131"/>
    </row>
    <row r="441" spans="10:10" x14ac:dyDescent="0.2">
      <c r="J441" s="131"/>
    </row>
    <row r="442" spans="10:10" x14ac:dyDescent="0.2">
      <c r="J442" s="131"/>
    </row>
    <row r="443" spans="10:10" x14ac:dyDescent="0.2">
      <c r="J443" s="131"/>
    </row>
    <row r="444" spans="10:10" x14ac:dyDescent="0.2">
      <c r="J444" s="131"/>
    </row>
    <row r="445" spans="10:10" x14ac:dyDescent="0.2">
      <c r="J445" s="131"/>
    </row>
    <row r="446" spans="10:10" x14ac:dyDescent="0.2">
      <c r="J446" s="131"/>
    </row>
    <row r="447" spans="10:10" x14ac:dyDescent="0.2">
      <c r="J447" s="131"/>
    </row>
    <row r="448" spans="10:10" x14ac:dyDescent="0.2">
      <c r="J448" s="131"/>
    </row>
    <row r="449" spans="10:10" x14ac:dyDescent="0.2">
      <c r="J449" s="131"/>
    </row>
    <row r="450" spans="10:10" x14ac:dyDescent="0.2">
      <c r="J450" s="131"/>
    </row>
    <row r="451" spans="10:10" x14ac:dyDescent="0.2">
      <c r="J451" s="131"/>
    </row>
    <row r="452" spans="10:10" x14ac:dyDescent="0.2">
      <c r="J452" s="131"/>
    </row>
    <row r="453" spans="10:10" x14ac:dyDescent="0.2">
      <c r="J453" s="131"/>
    </row>
    <row r="454" spans="10:10" x14ac:dyDescent="0.2">
      <c r="J454" s="131"/>
    </row>
    <row r="455" spans="10:10" x14ac:dyDescent="0.2">
      <c r="J455" s="131"/>
    </row>
    <row r="456" spans="10:10" x14ac:dyDescent="0.2">
      <c r="J456" s="131"/>
    </row>
    <row r="457" spans="10:10" x14ac:dyDescent="0.2">
      <c r="J457" s="131"/>
    </row>
    <row r="458" spans="10:10" x14ac:dyDescent="0.2">
      <c r="J458" s="131"/>
    </row>
    <row r="459" spans="10:10" x14ac:dyDescent="0.2">
      <c r="J459" s="131"/>
    </row>
    <row r="460" spans="10:10" x14ac:dyDescent="0.2">
      <c r="J460" s="131"/>
    </row>
    <row r="461" spans="10:10" x14ac:dyDescent="0.2">
      <c r="J461" s="131"/>
    </row>
    <row r="462" spans="10:10" x14ac:dyDescent="0.2">
      <c r="J462" s="131"/>
    </row>
    <row r="463" spans="10:10" x14ac:dyDescent="0.2">
      <c r="J463" s="131"/>
    </row>
    <row r="464" spans="10:10" x14ac:dyDescent="0.2">
      <c r="J464" s="131"/>
    </row>
    <row r="465" spans="10:10" x14ac:dyDescent="0.2">
      <c r="J465" s="131"/>
    </row>
    <row r="466" spans="10:10" x14ac:dyDescent="0.2">
      <c r="J466" s="131"/>
    </row>
    <row r="467" spans="10:10" x14ac:dyDescent="0.2">
      <c r="J467" s="131"/>
    </row>
    <row r="468" spans="10:10" x14ac:dyDescent="0.2">
      <c r="J468" s="131"/>
    </row>
    <row r="469" spans="10:10" x14ac:dyDescent="0.2">
      <c r="J469" s="131"/>
    </row>
    <row r="470" spans="10:10" x14ac:dyDescent="0.2">
      <c r="J470" s="131"/>
    </row>
    <row r="471" spans="10:10" x14ac:dyDescent="0.2">
      <c r="J471" s="131"/>
    </row>
    <row r="472" spans="10:10" x14ac:dyDescent="0.2">
      <c r="J472" s="131"/>
    </row>
    <row r="473" spans="10:10" x14ac:dyDescent="0.2">
      <c r="J473" s="131"/>
    </row>
    <row r="474" spans="10:10" x14ac:dyDescent="0.2">
      <c r="J474" s="131"/>
    </row>
    <row r="475" spans="10:10" x14ac:dyDescent="0.2">
      <c r="J475" s="131"/>
    </row>
    <row r="476" spans="10:10" x14ac:dyDescent="0.2">
      <c r="J476" s="131"/>
    </row>
    <row r="477" spans="10:10" x14ac:dyDescent="0.2">
      <c r="J477" s="131"/>
    </row>
    <row r="478" spans="10:10" x14ac:dyDescent="0.2">
      <c r="J478" s="131"/>
    </row>
    <row r="479" spans="10:10" x14ac:dyDescent="0.2">
      <c r="J479" s="131"/>
    </row>
    <row r="480" spans="10:10" x14ac:dyDescent="0.2">
      <c r="J480" s="131"/>
    </row>
    <row r="481" spans="10:10" x14ac:dyDescent="0.2">
      <c r="J481" s="131"/>
    </row>
    <row r="482" spans="10:10" x14ac:dyDescent="0.2">
      <c r="J482" s="131"/>
    </row>
    <row r="483" spans="10:10" x14ac:dyDescent="0.2">
      <c r="J483" s="131"/>
    </row>
    <row r="484" spans="10:10" x14ac:dyDescent="0.2">
      <c r="J484" s="131"/>
    </row>
    <row r="485" spans="10:10" x14ac:dyDescent="0.2">
      <c r="J485" s="131"/>
    </row>
    <row r="486" spans="10:10" x14ac:dyDescent="0.2">
      <c r="J486" s="131"/>
    </row>
    <row r="487" spans="10:10" x14ac:dyDescent="0.2">
      <c r="J487" s="131"/>
    </row>
    <row r="488" spans="10:10" x14ac:dyDescent="0.2">
      <c r="J488" s="131"/>
    </row>
    <row r="489" spans="10:10" x14ac:dyDescent="0.2">
      <c r="J489" s="131"/>
    </row>
    <row r="490" spans="10:10" x14ac:dyDescent="0.2">
      <c r="J490" s="131"/>
    </row>
    <row r="491" spans="10:10" x14ac:dyDescent="0.2">
      <c r="J491" s="131"/>
    </row>
    <row r="492" spans="10:10" x14ac:dyDescent="0.2">
      <c r="J492" s="131"/>
    </row>
    <row r="493" spans="10:10" x14ac:dyDescent="0.2">
      <c r="J493" s="131"/>
    </row>
    <row r="494" spans="10:10" x14ac:dyDescent="0.2">
      <c r="J494" s="131"/>
    </row>
    <row r="495" spans="10:10" x14ac:dyDescent="0.2">
      <c r="J495" s="131"/>
    </row>
    <row r="496" spans="10:10" x14ac:dyDescent="0.2">
      <c r="J496" s="131"/>
    </row>
    <row r="497" spans="10:10" x14ac:dyDescent="0.2">
      <c r="J497" s="131"/>
    </row>
    <row r="498" spans="10:10" x14ac:dyDescent="0.2">
      <c r="J498" s="131"/>
    </row>
    <row r="499" spans="10:10" x14ac:dyDescent="0.2">
      <c r="J499" s="131"/>
    </row>
    <row r="500" spans="10:10" x14ac:dyDescent="0.2">
      <c r="J500" s="131"/>
    </row>
    <row r="501" spans="10:10" x14ac:dyDescent="0.2">
      <c r="J501" s="131"/>
    </row>
    <row r="502" spans="10:10" x14ac:dyDescent="0.2">
      <c r="J502" s="131"/>
    </row>
    <row r="503" spans="10:10" x14ac:dyDescent="0.2">
      <c r="J503" s="131"/>
    </row>
    <row r="504" spans="10:10" x14ac:dyDescent="0.2">
      <c r="J504" s="131"/>
    </row>
    <row r="505" spans="10:10" x14ac:dyDescent="0.2">
      <c r="J505" s="131"/>
    </row>
    <row r="506" spans="10:10" x14ac:dyDescent="0.2">
      <c r="J506" s="131"/>
    </row>
    <row r="507" spans="10:10" x14ac:dyDescent="0.2">
      <c r="J507" s="131"/>
    </row>
    <row r="508" spans="10:10" x14ac:dyDescent="0.2">
      <c r="J508" s="131"/>
    </row>
    <row r="509" spans="10:10" x14ac:dyDescent="0.2">
      <c r="J509" s="131"/>
    </row>
    <row r="510" spans="10:10" x14ac:dyDescent="0.2">
      <c r="J510" s="131"/>
    </row>
    <row r="511" spans="10:10" x14ac:dyDescent="0.2">
      <c r="J511" s="131"/>
    </row>
    <row r="512" spans="10:10" x14ac:dyDescent="0.2">
      <c r="J512" s="131"/>
    </row>
    <row r="513" spans="10:10" x14ac:dyDescent="0.2">
      <c r="J513" s="131"/>
    </row>
    <row r="514" spans="10:10" x14ac:dyDescent="0.2">
      <c r="J514" s="131"/>
    </row>
    <row r="515" spans="10:10" x14ac:dyDescent="0.2">
      <c r="J515" s="131"/>
    </row>
    <row r="516" spans="10:10" x14ac:dyDescent="0.2">
      <c r="J516" s="131"/>
    </row>
    <row r="517" spans="10:10" x14ac:dyDescent="0.2">
      <c r="J517" s="131"/>
    </row>
    <row r="518" spans="10:10" x14ac:dyDescent="0.2">
      <c r="J518" s="131"/>
    </row>
    <row r="519" spans="10:10" x14ac:dyDescent="0.2">
      <c r="J519" s="131"/>
    </row>
    <row r="520" spans="10:10" x14ac:dyDescent="0.2">
      <c r="J520" s="131"/>
    </row>
    <row r="521" spans="10:10" x14ac:dyDescent="0.2">
      <c r="J521" s="131"/>
    </row>
    <row r="522" spans="10:10" x14ac:dyDescent="0.2">
      <c r="J522" s="131"/>
    </row>
    <row r="523" spans="10:10" x14ac:dyDescent="0.2">
      <c r="J523" s="131"/>
    </row>
    <row r="524" spans="10:10" x14ac:dyDescent="0.2">
      <c r="J524" s="131"/>
    </row>
    <row r="525" spans="10:10" x14ac:dyDescent="0.2">
      <c r="J525" s="131"/>
    </row>
    <row r="526" spans="10:10" x14ac:dyDescent="0.2">
      <c r="J526" s="131"/>
    </row>
    <row r="527" spans="10:10" x14ac:dyDescent="0.2">
      <c r="J527" s="131"/>
    </row>
    <row r="528" spans="10:10" x14ac:dyDescent="0.2">
      <c r="J528" s="131"/>
    </row>
    <row r="529" spans="10:10" x14ac:dyDescent="0.2">
      <c r="J529" s="131"/>
    </row>
    <row r="530" spans="10:10" x14ac:dyDescent="0.2">
      <c r="J530" s="131"/>
    </row>
    <row r="531" spans="10:10" x14ac:dyDescent="0.2">
      <c r="J531" s="131"/>
    </row>
    <row r="532" spans="10:10" x14ac:dyDescent="0.2">
      <c r="J532" s="131"/>
    </row>
    <row r="533" spans="10:10" x14ac:dyDescent="0.2">
      <c r="J533" s="131"/>
    </row>
    <row r="534" spans="10:10" x14ac:dyDescent="0.2">
      <c r="J534" s="131"/>
    </row>
    <row r="535" spans="10:10" x14ac:dyDescent="0.2">
      <c r="J535" s="131"/>
    </row>
    <row r="536" spans="10:10" x14ac:dyDescent="0.2">
      <c r="J536" s="131"/>
    </row>
    <row r="537" spans="10:10" x14ac:dyDescent="0.2">
      <c r="J537" s="131"/>
    </row>
    <row r="538" spans="10:10" x14ac:dyDescent="0.2">
      <c r="J538" s="131"/>
    </row>
    <row r="539" spans="10:10" x14ac:dyDescent="0.2">
      <c r="J539" s="131"/>
    </row>
    <row r="540" spans="10:10" x14ac:dyDescent="0.2">
      <c r="J540" s="131"/>
    </row>
    <row r="541" spans="10:10" x14ac:dyDescent="0.2">
      <c r="J541" s="131"/>
    </row>
    <row r="542" spans="10:10" x14ac:dyDescent="0.2">
      <c r="J542" s="131"/>
    </row>
    <row r="543" spans="10:10" x14ac:dyDescent="0.2">
      <c r="J543" s="131"/>
    </row>
    <row r="544" spans="10:10" x14ac:dyDescent="0.2">
      <c r="J544" s="131"/>
    </row>
    <row r="545" spans="10:10" x14ac:dyDescent="0.2">
      <c r="J545" s="131"/>
    </row>
    <row r="546" spans="10:10" x14ac:dyDescent="0.2">
      <c r="J546" s="131"/>
    </row>
    <row r="547" spans="10:10" x14ac:dyDescent="0.2">
      <c r="J547" s="131"/>
    </row>
    <row r="548" spans="10:10" x14ac:dyDescent="0.2">
      <c r="J548" s="131"/>
    </row>
    <row r="549" spans="10:10" x14ac:dyDescent="0.2">
      <c r="J549" s="131"/>
    </row>
    <row r="550" spans="10:10" x14ac:dyDescent="0.2">
      <c r="J550" s="131"/>
    </row>
    <row r="551" spans="10:10" x14ac:dyDescent="0.2">
      <c r="J551" s="131"/>
    </row>
    <row r="552" spans="10:10" x14ac:dyDescent="0.2">
      <c r="J552" s="131"/>
    </row>
    <row r="553" spans="10:10" x14ac:dyDescent="0.2">
      <c r="J553" s="131"/>
    </row>
    <row r="554" spans="10:10" x14ac:dyDescent="0.2">
      <c r="J554" s="131"/>
    </row>
    <row r="555" spans="10:10" x14ac:dyDescent="0.2">
      <c r="J555" s="131"/>
    </row>
    <row r="556" spans="10:10" x14ac:dyDescent="0.2">
      <c r="J556" s="131"/>
    </row>
    <row r="557" spans="10:10" x14ac:dyDescent="0.2">
      <c r="J557" s="131"/>
    </row>
    <row r="558" spans="10:10" x14ac:dyDescent="0.2">
      <c r="J558" s="131"/>
    </row>
    <row r="559" spans="10:10" x14ac:dyDescent="0.2">
      <c r="J559" s="131"/>
    </row>
    <row r="560" spans="10:10" x14ac:dyDescent="0.2">
      <c r="J560" s="131"/>
    </row>
    <row r="561" spans="10:10" x14ac:dyDescent="0.2">
      <c r="J561" s="131"/>
    </row>
    <row r="562" spans="10:10" x14ac:dyDescent="0.2">
      <c r="J562" s="131"/>
    </row>
    <row r="563" spans="10:10" x14ac:dyDescent="0.2">
      <c r="J563" s="131"/>
    </row>
    <row r="564" spans="10:10" x14ac:dyDescent="0.2">
      <c r="J564" s="131"/>
    </row>
    <row r="565" spans="10:10" x14ac:dyDescent="0.2">
      <c r="J565" s="131"/>
    </row>
    <row r="566" spans="10:10" x14ac:dyDescent="0.2">
      <c r="J566" s="131"/>
    </row>
    <row r="567" spans="10:10" x14ac:dyDescent="0.2">
      <c r="J567" s="131"/>
    </row>
    <row r="568" spans="10:10" x14ac:dyDescent="0.2">
      <c r="J568" s="131"/>
    </row>
    <row r="569" spans="10:10" x14ac:dyDescent="0.2">
      <c r="J569" s="131"/>
    </row>
    <row r="570" spans="10:10" x14ac:dyDescent="0.2">
      <c r="J570" s="131"/>
    </row>
    <row r="571" spans="10:10" x14ac:dyDescent="0.2">
      <c r="J571" s="131"/>
    </row>
    <row r="572" spans="10:10" x14ac:dyDescent="0.2">
      <c r="J572" s="131"/>
    </row>
    <row r="573" spans="10:10" x14ac:dyDescent="0.2">
      <c r="J573" s="131"/>
    </row>
    <row r="574" spans="10:10" x14ac:dyDescent="0.2">
      <c r="J574" s="131"/>
    </row>
    <row r="575" spans="10:10" x14ac:dyDescent="0.2">
      <c r="J575" s="131"/>
    </row>
    <row r="576" spans="10:10" x14ac:dyDescent="0.2">
      <c r="J576" s="131"/>
    </row>
    <row r="577" spans="10:10" x14ac:dyDescent="0.2">
      <c r="J577" s="131"/>
    </row>
    <row r="578" spans="10:10" x14ac:dyDescent="0.2">
      <c r="J578" s="131"/>
    </row>
    <row r="579" spans="10:10" x14ac:dyDescent="0.2">
      <c r="J579" s="131"/>
    </row>
    <row r="580" spans="10:10" x14ac:dyDescent="0.2">
      <c r="J580" s="131"/>
    </row>
    <row r="581" spans="10:10" x14ac:dyDescent="0.2">
      <c r="J581" s="131"/>
    </row>
    <row r="582" spans="10:10" x14ac:dyDescent="0.2">
      <c r="J582" s="131"/>
    </row>
    <row r="583" spans="10:10" x14ac:dyDescent="0.2">
      <c r="J583" s="131"/>
    </row>
    <row r="584" spans="10:10" x14ac:dyDescent="0.2">
      <c r="J584" s="131"/>
    </row>
    <row r="585" spans="10:10" x14ac:dyDescent="0.2">
      <c r="J585" s="131"/>
    </row>
    <row r="586" spans="10:10" x14ac:dyDescent="0.2">
      <c r="J586" s="131"/>
    </row>
    <row r="587" spans="10:10" x14ac:dyDescent="0.2">
      <c r="J587" s="131"/>
    </row>
    <row r="588" spans="10:10" x14ac:dyDescent="0.2">
      <c r="J588" s="131"/>
    </row>
    <row r="589" spans="10:10" x14ac:dyDescent="0.2">
      <c r="J589" s="131"/>
    </row>
    <row r="590" spans="10:10" x14ac:dyDescent="0.2">
      <c r="J590" s="131"/>
    </row>
    <row r="591" spans="10:10" x14ac:dyDescent="0.2">
      <c r="J591" s="131"/>
    </row>
    <row r="592" spans="10:10" x14ac:dyDescent="0.2">
      <c r="J592" s="131"/>
    </row>
    <row r="593" spans="10:10" x14ac:dyDescent="0.2">
      <c r="J593" s="131"/>
    </row>
    <row r="594" spans="10:10" x14ac:dyDescent="0.2">
      <c r="J594" s="131"/>
    </row>
    <row r="595" spans="10:10" x14ac:dyDescent="0.2">
      <c r="J595" s="131"/>
    </row>
    <row r="596" spans="10:10" x14ac:dyDescent="0.2">
      <c r="J596" s="131"/>
    </row>
    <row r="597" spans="10:10" x14ac:dyDescent="0.2">
      <c r="J597" s="131"/>
    </row>
    <row r="598" spans="10:10" x14ac:dyDescent="0.2">
      <c r="J598" s="131"/>
    </row>
    <row r="599" spans="10:10" x14ac:dyDescent="0.2">
      <c r="J599" s="131"/>
    </row>
    <row r="600" spans="10:10" x14ac:dyDescent="0.2">
      <c r="J600" s="131"/>
    </row>
    <row r="601" spans="10:10" x14ac:dyDescent="0.2">
      <c r="J601" s="131"/>
    </row>
    <row r="602" spans="10:10" x14ac:dyDescent="0.2">
      <c r="J602" s="131"/>
    </row>
    <row r="603" spans="10:10" x14ac:dyDescent="0.2">
      <c r="J603" s="131"/>
    </row>
    <row r="604" spans="10:10" x14ac:dyDescent="0.2">
      <c r="J604" s="131"/>
    </row>
    <row r="605" spans="10:10" x14ac:dyDescent="0.2">
      <c r="J605" s="131"/>
    </row>
    <row r="606" spans="10:10" x14ac:dyDescent="0.2">
      <c r="J606" s="131"/>
    </row>
    <row r="607" spans="10:10" x14ac:dyDescent="0.2">
      <c r="J607" s="131"/>
    </row>
    <row r="608" spans="10:10" x14ac:dyDescent="0.2">
      <c r="J608" s="131"/>
    </row>
  </sheetData>
  <mergeCells count="17">
    <mergeCell ref="F7:G7"/>
    <mergeCell ref="H1:J1"/>
    <mergeCell ref="A2:J2"/>
    <mergeCell ref="B3:J3"/>
    <mergeCell ref="B4:J4"/>
    <mergeCell ref="J9:J11"/>
    <mergeCell ref="A8:A11"/>
    <mergeCell ref="B8:B11"/>
    <mergeCell ref="C8:C11"/>
    <mergeCell ref="D8:F8"/>
    <mergeCell ref="G8:H8"/>
    <mergeCell ref="I8:J8"/>
    <mergeCell ref="D9:D11"/>
    <mergeCell ref="E9:E11"/>
    <mergeCell ref="F9:F11"/>
    <mergeCell ref="G9:G11"/>
    <mergeCell ref="I9:I11"/>
  </mergeCells>
  <pageMargins left="0.34" right="0.28000000000000003" top="0.74803149606299213" bottom="0.74803149606299213" header="0.31496062992125984" footer="0.31496062992125984"/>
  <pageSetup paperSize="9" scale="96" orientation="landscape" r:id="rId1"/>
  <rowBreaks count="1" manualBreakCount="1">
    <brk id="29" max="9" man="1"/>
  </rowBreaks>
  <colBreaks count="1" manualBreakCount="1">
    <brk id="10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V80"/>
  <sheetViews>
    <sheetView view="pageBreakPreview" topLeftCell="A12" zoomScale="60" zoomScaleNormal="100" workbookViewId="0">
      <selection activeCell="C14" sqref="C14:S32"/>
    </sheetView>
  </sheetViews>
  <sheetFormatPr defaultColWidth="9.140625" defaultRowHeight="12.75" x14ac:dyDescent="0.2"/>
  <cols>
    <col min="1" max="1" width="22.5703125" style="111" customWidth="1"/>
    <col min="2" max="2" width="5" style="111" customWidth="1"/>
    <col min="3" max="3" width="7.7109375" style="111" customWidth="1"/>
    <col min="4" max="4" width="13.140625" style="132" customWidth="1"/>
    <col min="5" max="5" width="8" style="111" customWidth="1"/>
    <col min="6" max="6" width="10.85546875" style="111" customWidth="1"/>
    <col min="7" max="7" width="10" style="111" customWidth="1"/>
    <col min="8" max="8" width="11" style="111" customWidth="1"/>
    <col min="9" max="9" width="10.42578125" style="111" customWidth="1"/>
    <col min="10" max="10" width="10.85546875" style="111" customWidth="1"/>
    <col min="11" max="11" width="10.28515625" style="111" customWidth="1"/>
    <col min="12" max="12" width="10" style="111" customWidth="1"/>
    <col min="13" max="13" width="12.140625" style="111" customWidth="1"/>
    <col min="14" max="14" width="11.85546875" style="111" customWidth="1"/>
    <col min="15" max="15" width="11" style="111" customWidth="1"/>
    <col min="16" max="16" width="10.7109375" style="111" customWidth="1"/>
    <col min="17" max="18" width="10.7109375" style="111" hidden="1" customWidth="1"/>
    <col min="19" max="19" width="10.7109375" style="111" customWidth="1"/>
    <col min="20" max="16384" width="9.140625" style="111"/>
  </cols>
  <sheetData>
    <row r="1" spans="1:22" ht="18.75" customHeight="1" x14ac:dyDescent="0.2">
      <c r="I1" s="963" t="s">
        <v>885</v>
      </c>
      <c r="J1" s="963"/>
      <c r="K1" s="1081"/>
      <c r="L1" s="1081"/>
      <c r="M1" s="1081"/>
      <c r="N1" s="1081"/>
      <c r="O1" s="1081"/>
      <c r="P1" s="1081"/>
      <c r="Q1" s="115"/>
      <c r="R1" s="115"/>
      <c r="S1" s="115"/>
      <c r="T1" s="273">
        <v>337020</v>
      </c>
    </row>
    <row r="2" spans="1:22" ht="53.45" customHeight="1" x14ac:dyDescent="0.2">
      <c r="A2" s="965" t="s">
        <v>1319</v>
      </c>
      <c r="B2" s="1046"/>
      <c r="C2" s="1046"/>
      <c r="D2" s="1046"/>
      <c r="E2" s="1046"/>
      <c r="F2" s="1046"/>
      <c r="G2" s="1046"/>
      <c r="H2" s="1046"/>
      <c r="I2" s="1046"/>
      <c r="J2" s="1046"/>
      <c r="K2" s="1046"/>
      <c r="L2" s="1046"/>
      <c r="M2" s="115"/>
      <c r="N2" s="115"/>
      <c r="O2" s="115"/>
      <c r="P2" s="115"/>
      <c r="Q2" s="115"/>
      <c r="R2" s="115"/>
      <c r="S2" s="115"/>
      <c r="T2" s="273">
        <v>155337</v>
      </c>
    </row>
    <row r="3" spans="1:22" ht="42" customHeight="1" x14ac:dyDescent="0.2">
      <c r="A3" s="121"/>
      <c r="B3" s="1087" t="s">
        <v>1315</v>
      </c>
      <c r="C3" s="1087"/>
      <c r="D3" s="1087"/>
      <c r="E3" s="1087"/>
      <c r="F3" s="1087"/>
      <c r="G3" s="1087"/>
      <c r="H3" s="1087"/>
      <c r="I3" s="1087"/>
      <c r="J3" s="1087"/>
      <c r="K3" s="1087"/>
      <c r="L3" s="357"/>
      <c r="M3" s="115"/>
      <c r="N3" s="115"/>
      <c r="O3" s="115"/>
      <c r="P3" s="115"/>
      <c r="Q3" s="115"/>
      <c r="R3" s="115"/>
      <c r="S3" s="115"/>
      <c r="T3" s="273"/>
    </row>
    <row r="4" spans="1:22" s="117" customFormat="1" ht="11.25" customHeight="1" x14ac:dyDescent="0.2">
      <c r="B4" s="1028" t="s">
        <v>1063</v>
      </c>
      <c r="C4" s="1028"/>
      <c r="D4" s="1028"/>
      <c r="E4" s="1028"/>
      <c r="F4" s="1028"/>
      <c r="G4" s="1028"/>
      <c r="H4" s="1028"/>
      <c r="I4" s="1028"/>
      <c r="J4" s="1028"/>
      <c r="T4" s="275">
        <v>716173</v>
      </c>
    </row>
    <row r="5" spans="1:22" s="117" customFormat="1" ht="6.75" customHeight="1" x14ac:dyDescent="0.2">
      <c r="B5" s="178"/>
      <c r="C5" s="178"/>
      <c r="D5" s="178"/>
      <c r="E5" s="178"/>
      <c r="F5" s="178"/>
      <c r="G5" s="178"/>
      <c r="H5" s="178"/>
      <c r="I5" s="178"/>
      <c r="J5" s="178"/>
      <c r="T5" s="275">
        <v>1617160</v>
      </c>
    </row>
    <row r="6" spans="1:22" s="182" customFormat="1" ht="6.75" customHeight="1" thickBot="1" x14ac:dyDescent="0.25">
      <c r="A6" s="117"/>
      <c r="B6" s="1028"/>
      <c r="C6" s="1028"/>
      <c r="D6" s="1028"/>
      <c r="E6" s="1028"/>
      <c r="F6" s="1028"/>
      <c r="G6" s="1028"/>
      <c r="H6" s="1028"/>
      <c r="I6" s="1028"/>
      <c r="J6" s="1028"/>
      <c r="K6" s="117"/>
      <c r="L6" s="117"/>
      <c r="M6" s="117"/>
      <c r="N6" s="117"/>
      <c r="O6" s="117"/>
      <c r="P6" s="117"/>
      <c r="Q6" s="117"/>
      <c r="R6" s="117"/>
      <c r="S6" s="117"/>
      <c r="T6" s="276">
        <v>532478</v>
      </c>
    </row>
    <row r="7" spans="1:22" s="182" customFormat="1" ht="18" customHeight="1" thickBot="1" x14ac:dyDescent="0.25">
      <c r="A7" s="1082" t="s">
        <v>842</v>
      </c>
      <c r="B7" s="1082"/>
      <c r="C7" s="1082"/>
      <c r="D7" s="1082"/>
      <c r="E7" s="1082"/>
      <c r="F7" s="1082"/>
      <c r="G7" s="1082"/>
      <c r="H7" s="1082"/>
      <c r="I7" s="1082"/>
      <c r="J7" s="1082"/>
      <c r="K7" s="277">
        <v>1</v>
      </c>
      <c r="L7" s="278"/>
      <c r="M7" s="278"/>
      <c r="N7" s="278"/>
      <c r="O7" s="117"/>
      <c r="P7" s="117"/>
      <c r="Q7" s="117"/>
      <c r="R7" s="117"/>
      <c r="S7" s="117"/>
      <c r="T7" s="276">
        <v>213622</v>
      </c>
    </row>
    <row r="8" spans="1:22" s="117" customFormat="1" ht="24" customHeight="1" x14ac:dyDescent="0.2">
      <c r="A8" s="976" t="s">
        <v>886</v>
      </c>
      <c r="B8" s="1025" t="s">
        <v>753</v>
      </c>
      <c r="C8" s="1025" t="s">
        <v>887</v>
      </c>
      <c r="D8" s="1024" t="s">
        <v>1314</v>
      </c>
      <c r="E8" s="1070" t="s">
        <v>888</v>
      </c>
      <c r="F8" s="1071"/>
      <c r="G8" s="1072"/>
      <c r="H8" s="1073" t="s">
        <v>889</v>
      </c>
      <c r="I8" s="1024" t="s">
        <v>890</v>
      </c>
      <c r="J8" s="1077" t="s">
        <v>891</v>
      </c>
      <c r="K8" s="1047" t="s">
        <v>846</v>
      </c>
      <c r="L8" s="1048"/>
      <c r="M8" s="1048"/>
      <c r="N8" s="1048"/>
      <c r="O8" s="1048"/>
      <c r="P8" s="1049"/>
      <c r="Q8" s="702"/>
      <c r="R8" s="702"/>
      <c r="S8" s="1001" t="s">
        <v>1055</v>
      </c>
      <c r="T8" s="275">
        <v>309246</v>
      </c>
    </row>
    <row r="9" spans="1:22" s="117" customFormat="1" ht="12.75" customHeight="1" x14ac:dyDescent="0.2">
      <c r="A9" s="977"/>
      <c r="B9" s="1026"/>
      <c r="C9" s="1026"/>
      <c r="D9" s="999"/>
      <c r="E9" s="1050" t="s">
        <v>851</v>
      </c>
      <c r="F9" s="1052" t="s">
        <v>852</v>
      </c>
      <c r="G9" s="1054" t="s">
        <v>892</v>
      </c>
      <c r="H9" s="1074"/>
      <c r="I9" s="999"/>
      <c r="J9" s="1078"/>
      <c r="K9" s="1056" t="s">
        <v>849</v>
      </c>
      <c r="L9" s="1057"/>
      <c r="M9" s="1057"/>
      <c r="N9" s="1057"/>
      <c r="O9" s="1058" t="s">
        <v>1311</v>
      </c>
      <c r="P9" s="1060" t="s">
        <v>893</v>
      </c>
      <c r="Q9" s="702"/>
      <c r="R9" s="702"/>
      <c r="S9" s="1080"/>
      <c r="T9" s="280">
        <v>542345</v>
      </c>
      <c r="U9" s="281"/>
      <c r="V9" s="281"/>
    </row>
    <row r="10" spans="1:22" s="281" customFormat="1" ht="12" customHeight="1" x14ac:dyDescent="0.2">
      <c r="A10" s="1083"/>
      <c r="B10" s="1066"/>
      <c r="C10" s="1066"/>
      <c r="D10" s="1068"/>
      <c r="E10" s="1050"/>
      <c r="F10" s="1052"/>
      <c r="G10" s="1054"/>
      <c r="H10" s="1075"/>
      <c r="I10" s="1068"/>
      <c r="J10" s="1079"/>
      <c r="K10" s="1062" t="s">
        <v>855</v>
      </c>
      <c r="L10" s="1065" t="s">
        <v>8</v>
      </c>
      <c r="M10" s="1057"/>
      <c r="N10" s="1057"/>
      <c r="O10" s="1059"/>
      <c r="P10" s="1061"/>
      <c r="Q10" s="357"/>
      <c r="R10" s="357"/>
      <c r="S10" s="1080"/>
      <c r="T10" s="274">
        <v>704327</v>
      </c>
      <c r="U10" s="115"/>
      <c r="V10" s="115"/>
    </row>
    <row r="11" spans="1:22" s="115" customFormat="1" ht="72" customHeight="1" x14ac:dyDescent="0.2">
      <c r="A11" s="1083"/>
      <c r="B11" s="1066"/>
      <c r="C11" s="1066"/>
      <c r="D11" s="1068"/>
      <c r="E11" s="1051"/>
      <c r="F11" s="1053"/>
      <c r="G11" s="1055"/>
      <c r="H11" s="1075"/>
      <c r="I11" s="1068"/>
      <c r="J11" s="1079"/>
      <c r="K11" s="1063"/>
      <c r="L11" s="1085" t="s">
        <v>894</v>
      </c>
      <c r="M11" s="1085" t="s">
        <v>895</v>
      </c>
      <c r="N11" s="1085" t="s">
        <v>896</v>
      </c>
      <c r="O11" s="1059"/>
      <c r="P11" s="1061"/>
      <c r="Q11" s="357" t="s">
        <v>1052</v>
      </c>
      <c r="R11" s="357" t="s">
        <v>1051</v>
      </c>
      <c r="S11" s="1080"/>
      <c r="T11" s="274">
        <v>552779</v>
      </c>
    </row>
    <row r="12" spans="1:22" s="115" customFormat="1" ht="49.5" customHeight="1" x14ac:dyDescent="0.2">
      <c r="A12" s="1084"/>
      <c r="B12" s="1067"/>
      <c r="C12" s="1067"/>
      <c r="D12" s="1069"/>
      <c r="E12" s="1051"/>
      <c r="F12" s="1053"/>
      <c r="G12" s="1055"/>
      <c r="H12" s="1076"/>
      <c r="I12" s="1069"/>
      <c r="J12" s="1079"/>
      <c r="K12" s="1064"/>
      <c r="L12" s="1086"/>
      <c r="M12" s="1086"/>
      <c r="N12" s="1086"/>
      <c r="O12" s="767">
        <v>1.5</v>
      </c>
      <c r="P12" s="1061"/>
      <c r="Q12" s="357"/>
      <c r="R12" s="357"/>
      <c r="S12" s="1080"/>
      <c r="T12" s="274">
        <v>648917</v>
      </c>
    </row>
    <row r="13" spans="1:22" s="115" customFormat="1" ht="13.5" customHeight="1" thickBot="1" x14ac:dyDescent="0.25">
      <c r="A13" s="283">
        <v>1</v>
      </c>
      <c r="B13" s="283">
        <v>2</v>
      </c>
      <c r="C13" s="283">
        <v>3</v>
      </c>
      <c r="D13" s="284">
        <v>4</v>
      </c>
      <c r="E13" s="285">
        <v>5</v>
      </c>
      <c r="F13" s="286">
        <v>6</v>
      </c>
      <c r="G13" s="287">
        <v>7</v>
      </c>
      <c r="H13" s="287">
        <v>8</v>
      </c>
      <c r="I13" s="288">
        <v>9</v>
      </c>
      <c r="J13" s="283">
        <v>10</v>
      </c>
      <c r="K13" s="285">
        <v>11</v>
      </c>
      <c r="L13" s="289">
        <v>12</v>
      </c>
      <c r="M13" s="289">
        <v>13</v>
      </c>
      <c r="N13" s="289">
        <v>14</v>
      </c>
      <c r="O13" s="290">
        <v>15</v>
      </c>
      <c r="P13" s="287">
        <v>16</v>
      </c>
      <c r="Q13" s="118"/>
      <c r="R13" s="118"/>
      <c r="S13" s="725">
        <v>17</v>
      </c>
      <c r="T13" s="274">
        <v>614724</v>
      </c>
    </row>
    <row r="14" spans="1:22" s="115" customFormat="1" ht="23.45" customHeight="1" x14ac:dyDescent="0.2">
      <c r="A14" s="291" t="s">
        <v>897</v>
      </c>
      <c r="B14" s="292"/>
      <c r="C14" s="293"/>
      <c r="D14" s="294"/>
      <c r="E14" s="295"/>
      <c r="F14" s="296"/>
      <c r="G14" s="297"/>
      <c r="H14" s="298"/>
      <c r="I14" s="299"/>
      <c r="J14" s="300"/>
      <c r="K14" s="301"/>
      <c r="L14" s="301"/>
      <c r="M14" s="301"/>
      <c r="N14" s="301"/>
      <c r="O14" s="302"/>
      <c r="P14" s="303"/>
      <c r="Q14" s="711"/>
      <c r="R14" s="711"/>
      <c r="S14" s="726"/>
      <c r="T14" s="274">
        <v>519790</v>
      </c>
    </row>
    <row r="15" spans="1:22" s="115" customFormat="1" ht="15" customHeight="1" x14ac:dyDescent="0.2">
      <c r="A15" s="304" t="s">
        <v>859</v>
      </c>
      <c r="B15" s="204" t="s">
        <v>782</v>
      </c>
      <c r="C15" s="305"/>
      <c r="D15" s="744"/>
      <c r="E15" s="306"/>
      <c r="F15" s="307"/>
      <c r="G15" s="308"/>
      <c r="H15" s="309"/>
      <c r="I15" s="310"/>
      <c r="J15" s="311"/>
      <c r="K15" s="749"/>
      <c r="L15" s="312"/>
      <c r="M15" s="312"/>
      <c r="N15" s="312"/>
      <c r="O15" s="921"/>
      <c r="P15" s="313"/>
      <c r="Q15" s="712"/>
      <c r="R15" s="712"/>
      <c r="S15" s="83"/>
      <c r="T15" s="274">
        <v>2932564</v>
      </c>
    </row>
    <row r="16" spans="1:22" s="115" customFormat="1" ht="16.5" customHeight="1" x14ac:dyDescent="0.2">
      <c r="A16" s="304" t="s">
        <v>898</v>
      </c>
      <c r="B16" s="204" t="s">
        <v>783</v>
      </c>
      <c r="C16" s="305"/>
      <c r="D16" s="944"/>
      <c r="E16" s="306"/>
      <c r="F16" s="307"/>
      <c r="G16" s="308"/>
      <c r="H16" s="309"/>
      <c r="I16" s="310"/>
      <c r="J16" s="311"/>
      <c r="K16" s="749"/>
      <c r="L16" s="312"/>
      <c r="M16" s="312"/>
      <c r="N16" s="312"/>
      <c r="O16" s="921"/>
      <c r="P16" s="313"/>
      <c r="Q16" s="712"/>
      <c r="R16" s="712"/>
      <c r="S16" s="83"/>
      <c r="T16" s="274">
        <f>Q16/3.5</f>
        <v>0</v>
      </c>
    </row>
    <row r="17" spans="1:22" s="115" customFormat="1" ht="16.5" customHeight="1" x14ac:dyDescent="0.2">
      <c r="A17" s="304" t="s">
        <v>899</v>
      </c>
      <c r="B17" s="204" t="s">
        <v>784</v>
      </c>
      <c r="C17" s="305"/>
      <c r="D17" s="745"/>
      <c r="E17" s="314"/>
      <c r="F17" s="315"/>
      <c r="G17" s="316"/>
      <c r="H17" s="309"/>
      <c r="I17" s="310"/>
      <c r="J17" s="317"/>
      <c r="K17" s="749"/>
      <c r="L17" s="312"/>
      <c r="M17" s="312"/>
      <c r="N17" s="312"/>
      <c r="O17" s="921"/>
      <c r="P17" s="313"/>
      <c r="Q17" s="712"/>
      <c r="R17" s="712"/>
      <c r="S17" s="83"/>
      <c r="T17" s="274">
        <v>1205013</v>
      </c>
    </row>
    <row r="18" spans="1:22" s="115" customFormat="1" ht="18.75" customHeight="1" thickBot="1" x14ac:dyDescent="0.25">
      <c r="A18" s="318" t="s">
        <v>862</v>
      </c>
      <c r="B18" s="262" t="s">
        <v>785</v>
      </c>
      <c r="C18" s="319"/>
      <c r="D18" s="945"/>
      <c r="E18" s="314"/>
      <c r="F18" s="315"/>
      <c r="G18" s="316"/>
      <c r="H18" s="309"/>
      <c r="I18" s="310"/>
      <c r="J18" s="317"/>
      <c r="K18" s="749"/>
      <c r="L18" s="312"/>
      <c r="M18" s="312"/>
      <c r="N18" s="312"/>
      <c r="O18" s="921"/>
      <c r="P18" s="313"/>
      <c r="Q18" s="712"/>
      <c r="R18" s="712"/>
      <c r="S18" s="83"/>
      <c r="T18" s="274">
        <v>397366</v>
      </c>
    </row>
    <row r="19" spans="1:22" s="115" customFormat="1" ht="24.75" thickBot="1" x14ac:dyDescent="0.25">
      <c r="A19" s="320" t="s">
        <v>900</v>
      </c>
      <c r="B19" s="219" t="s">
        <v>781</v>
      </c>
      <c r="C19" s="321"/>
      <c r="D19" s="322"/>
      <c r="E19" s="323"/>
      <c r="F19" s="221"/>
      <c r="G19" s="221"/>
      <c r="H19" s="324"/>
      <c r="I19" s="223"/>
      <c r="J19" s="324"/>
      <c r="K19" s="325"/>
      <c r="L19" s="325"/>
      <c r="M19" s="325"/>
      <c r="N19" s="325"/>
      <c r="O19" s="225"/>
      <c r="P19" s="226"/>
      <c r="Q19" s="706"/>
      <c r="R19" s="706"/>
      <c r="S19" s="724"/>
      <c r="T19" s="274">
        <v>664429</v>
      </c>
    </row>
    <row r="20" spans="1:22" s="115" customFormat="1" ht="27" customHeight="1" x14ac:dyDescent="0.2">
      <c r="A20" s="326" t="s">
        <v>1069</v>
      </c>
      <c r="B20" s="327"/>
      <c r="C20" s="328"/>
      <c r="D20" s="328"/>
      <c r="E20" s="329"/>
      <c r="F20" s="330"/>
      <c r="G20" s="331"/>
      <c r="H20" s="332"/>
      <c r="I20" s="333"/>
      <c r="J20" s="334"/>
      <c r="K20" s="335"/>
      <c r="L20" s="335"/>
      <c r="M20" s="335"/>
      <c r="N20" s="335"/>
      <c r="O20" s="336"/>
      <c r="P20" s="337"/>
      <c r="Q20" s="713"/>
      <c r="R20" s="713"/>
      <c r="S20" s="680"/>
      <c r="T20" s="274">
        <v>976947</v>
      </c>
    </row>
    <row r="21" spans="1:22" s="115" customFormat="1" ht="15.75" customHeight="1" x14ac:dyDescent="0.2">
      <c r="A21" s="304" t="s">
        <v>859</v>
      </c>
      <c r="B21" s="204" t="s">
        <v>792</v>
      </c>
      <c r="C21" s="305"/>
      <c r="D21" s="744"/>
      <c r="E21" s="306"/>
      <c r="F21" s="307"/>
      <c r="G21" s="308"/>
      <c r="H21" s="309"/>
      <c r="I21" s="310"/>
      <c r="J21" s="311"/>
      <c r="K21" s="749"/>
      <c r="L21" s="312"/>
      <c r="M21" s="312"/>
      <c r="N21" s="312"/>
      <c r="O21" s="921"/>
      <c r="P21" s="313"/>
      <c r="Q21" s="712"/>
      <c r="R21" s="712"/>
      <c r="S21" s="83"/>
      <c r="T21" s="338">
        <v>1904622</v>
      </c>
      <c r="U21" s="339"/>
      <c r="V21" s="339"/>
    </row>
    <row r="22" spans="1:22" s="115" customFormat="1" ht="19.5" customHeight="1" x14ac:dyDescent="0.2">
      <c r="A22" s="304" t="s">
        <v>898</v>
      </c>
      <c r="B22" s="204" t="s">
        <v>793</v>
      </c>
      <c r="C22" s="305"/>
      <c r="D22" s="944"/>
      <c r="E22" s="306"/>
      <c r="F22" s="307"/>
      <c r="G22" s="308"/>
      <c r="H22" s="309"/>
      <c r="I22" s="310"/>
      <c r="J22" s="311"/>
      <c r="K22" s="749"/>
      <c r="L22" s="312"/>
      <c r="M22" s="312"/>
      <c r="N22" s="312"/>
      <c r="O22" s="921"/>
      <c r="P22" s="313"/>
      <c r="Q22" s="712"/>
      <c r="R22" s="712"/>
      <c r="S22" s="83"/>
      <c r="T22" s="274">
        <v>3981055</v>
      </c>
    </row>
    <row r="23" spans="1:22" s="339" customFormat="1" ht="17.25" customHeight="1" x14ac:dyDescent="0.2">
      <c r="A23" s="304" t="s">
        <v>899</v>
      </c>
      <c r="B23" s="204" t="s">
        <v>794</v>
      </c>
      <c r="C23" s="305"/>
      <c r="D23" s="745"/>
      <c r="E23" s="314"/>
      <c r="F23" s="315"/>
      <c r="G23" s="316"/>
      <c r="H23" s="309"/>
      <c r="I23" s="310"/>
      <c r="J23" s="317"/>
      <c r="K23" s="749"/>
      <c r="L23" s="312"/>
      <c r="M23" s="312"/>
      <c r="N23" s="312"/>
      <c r="O23" s="921"/>
      <c r="P23" s="313"/>
      <c r="Q23" s="712"/>
      <c r="R23" s="712"/>
      <c r="S23" s="83"/>
      <c r="T23" s="274">
        <v>2139877</v>
      </c>
      <c r="U23" s="115"/>
      <c r="V23" s="115"/>
    </row>
    <row r="24" spans="1:22" s="115" customFormat="1" ht="18" customHeight="1" thickBot="1" x14ac:dyDescent="0.25">
      <c r="A24" s="340" t="s">
        <v>862</v>
      </c>
      <c r="B24" s="262" t="s">
        <v>795</v>
      </c>
      <c r="C24" s="319"/>
      <c r="D24" s="945"/>
      <c r="E24" s="314"/>
      <c r="F24" s="315"/>
      <c r="G24" s="316"/>
      <c r="H24" s="309"/>
      <c r="I24" s="310"/>
      <c r="J24" s="317"/>
      <c r="K24" s="749"/>
      <c r="L24" s="312"/>
      <c r="M24" s="312"/>
      <c r="N24" s="312"/>
      <c r="O24" s="921"/>
      <c r="P24" s="313"/>
      <c r="Q24" s="712"/>
      <c r="R24" s="712"/>
      <c r="S24" s="83"/>
      <c r="T24" s="274">
        <v>1493130</v>
      </c>
    </row>
    <row r="25" spans="1:22" s="115" customFormat="1" ht="24.75" thickBot="1" x14ac:dyDescent="0.25">
      <c r="A25" s="320" t="s">
        <v>901</v>
      </c>
      <c r="B25" s="219" t="s">
        <v>791</v>
      </c>
      <c r="C25" s="321"/>
      <c r="D25" s="322"/>
      <c r="E25" s="323"/>
      <c r="F25" s="221"/>
      <c r="G25" s="221"/>
      <c r="H25" s="324"/>
      <c r="I25" s="223"/>
      <c r="J25" s="324"/>
      <c r="K25" s="325"/>
      <c r="L25" s="325"/>
      <c r="M25" s="325"/>
      <c r="N25" s="325"/>
      <c r="O25" s="225"/>
      <c r="P25" s="226"/>
      <c r="Q25" s="706"/>
      <c r="R25" s="706"/>
      <c r="S25" s="724"/>
      <c r="T25" s="274">
        <v>1957619</v>
      </c>
    </row>
    <row r="26" spans="1:22" s="115" customFormat="1" ht="24" x14ac:dyDescent="0.2">
      <c r="A26" s="326" t="s">
        <v>884</v>
      </c>
      <c r="B26" s="292"/>
      <c r="C26" s="293"/>
      <c r="D26" s="294"/>
      <c r="E26" s="295"/>
      <c r="F26" s="296"/>
      <c r="G26" s="297"/>
      <c r="H26" s="332"/>
      <c r="I26" s="333"/>
      <c r="J26" s="341"/>
      <c r="K26" s="342"/>
      <c r="L26" s="342"/>
      <c r="M26" s="342"/>
      <c r="N26" s="342"/>
      <c r="O26" s="343"/>
      <c r="P26" s="239"/>
      <c r="Q26" s="714"/>
      <c r="R26" s="714"/>
      <c r="S26" s="727"/>
      <c r="T26" s="274">
        <v>1025799</v>
      </c>
    </row>
    <row r="27" spans="1:22" s="115" customFormat="1" ht="17.25" customHeight="1" x14ac:dyDescent="0.2">
      <c r="A27" s="304" t="s">
        <v>859</v>
      </c>
      <c r="B27" s="204" t="s">
        <v>803</v>
      </c>
      <c r="C27" s="305"/>
      <c r="D27" s="744"/>
      <c r="E27" s="306"/>
      <c r="F27" s="307"/>
      <c r="G27" s="308"/>
      <c r="H27" s="309"/>
      <c r="I27" s="310"/>
      <c r="J27" s="311"/>
      <c r="K27" s="749"/>
      <c r="L27" s="312"/>
      <c r="M27" s="312"/>
      <c r="N27" s="312"/>
      <c r="O27" s="921"/>
      <c r="P27" s="313"/>
      <c r="Q27" s="712"/>
      <c r="R27" s="712"/>
      <c r="S27" s="83"/>
      <c r="T27" s="274">
        <v>639378</v>
      </c>
    </row>
    <row r="28" spans="1:22" s="115" customFormat="1" ht="22.5" customHeight="1" x14ac:dyDescent="0.2">
      <c r="A28" s="304" t="s">
        <v>898</v>
      </c>
      <c r="B28" s="204" t="s">
        <v>867</v>
      </c>
      <c r="C28" s="305"/>
      <c r="D28" s="944"/>
      <c r="E28" s="306"/>
      <c r="F28" s="307"/>
      <c r="G28" s="308"/>
      <c r="H28" s="309"/>
      <c r="I28" s="310"/>
      <c r="J28" s="311"/>
      <c r="K28" s="749"/>
      <c r="L28" s="312"/>
      <c r="M28" s="312"/>
      <c r="N28" s="312"/>
      <c r="O28" s="921"/>
      <c r="P28" s="313"/>
      <c r="Q28" s="712"/>
      <c r="R28" s="712"/>
      <c r="S28" s="83"/>
      <c r="T28" s="274"/>
    </row>
    <row r="29" spans="1:22" s="115" customFormat="1" ht="15" customHeight="1" x14ac:dyDescent="0.2">
      <c r="A29" s="304" t="s">
        <v>899</v>
      </c>
      <c r="B29" s="204" t="s">
        <v>868</v>
      </c>
      <c r="C29" s="305"/>
      <c r="D29" s="745"/>
      <c r="E29" s="314"/>
      <c r="F29" s="315"/>
      <c r="G29" s="316"/>
      <c r="H29" s="309"/>
      <c r="I29" s="310"/>
      <c r="J29" s="317"/>
      <c r="K29" s="749"/>
      <c r="L29" s="312"/>
      <c r="M29" s="312"/>
      <c r="N29" s="312"/>
      <c r="O29" s="921"/>
      <c r="P29" s="313"/>
      <c r="Q29" s="712"/>
      <c r="R29" s="712"/>
      <c r="S29" s="83"/>
      <c r="T29" s="274"/>
    </row>
    <row r="30" spans="1:22" s="115" customFormat="1" ht="18.75" customHeight="1" thickBot="1" x14ac:dyDescent="0.25">
      <c r="A30" s="340" t="s">
        <v>862</v>
      </c>
      <c r="B30" s="345" t="s">
        <v>869</v>
      </c>
      <c r="C30" s="346"/>
      <c r="D30" s="946"/>
      <c r="E30" s="314"/>
      <c r="F30" s="315"/>
      <c r="G30" s="316"/>
      <c r="H30" s="309"/>
      <c r="I30" s="310"/>
      <c r="J30" s="317"/>
      <c r="K30" s="749"/>
      <c r="L30" s="312"/>
      <c r="M30" s="312"/>
      <c r="N30" s="312"/>
      <c r="O30" s="921"/>
      <c r="P30" s="313"/>
      <c r="Q30" s="712"/>
      <c r="R30" s="712"/>
      <c r="S30" s="83"/>
      <c r="T30" s="276">
        <v>950437</v>
      </c>
      <c r="U30" s="182"/>
      <c r="V30" s="182"/>
    </row>
    <row r="31" spans="1:22" s="115" customFormat="1" ht="24.75" thickBot="1" x14ac:dyDescent="0.25">
      <c r="A31" s="347" t="s">
        <v>902</v>
      </c>
      <c r="B31" s="348" t="s">
        <v>802</v>
      </c>
      <c r="C31" s="321"/>
      <c r="D31" s="322"/>
      <c r="E31" s="323"/>
      <c r="F31" s="349"/>
      <c r="G31" s="349"/>
      <c r="H31" s="324"/>
      <c r="I31" s="324"/>
      <c r="J31" s="324"/>
      <c r="K31" s="325"/>
      <c r="L31" s="325"/>
      <c r="M31" s="325"/>
      <c r="N31" s="325"/>
      <c r="O31" s="225"/>
      <c r="P31" s="226"/>
      <c r="Q31" s="706"/>
      <c r="R31" s="706"/>
      <c r="S31" s="724"/>
      <c r="T31" s="273">
        <v>749422</v>
      </c>
      <c r="U31" s="111"/>
      <c r="V31" s="111"/>
    </row>
    <row r="32" spans="1:22" s="182" customFormat="1" ht="24.75" thickBot="1" x14ac:dyDescent="0.25">
      <c r="A32" s="347" t="s">
        <v>839</v>
      </c>
      <c r="B32" s="219" t="s">
        <v>840</v>
      </c>
      <c r="C32" s="322"/>
      <c r="D32" s="322"/>
      <c r="E32" s="323"/>
      <c r="F32" s="349"/>
      <c r="G32" s="349"/>
      <c r="H32" s="324"/>
      <c r="I32" s="324"/>
      <c r="J32" s="324"/>
      <c r="K32" s="325"/>
      <c r="L32" s="325"/>
      <c r="M32" s="325"/>
      <c r="N32" s="325"/>
      <c r="O32" s="225"/>
      <c r="P32" s="226"/>
      <c r="Q32" s="706"/>
      <c r="R32" s="706"/>
      <c r="S32" s="724"/>
      <c r="T32" s="273">
        <v>1238277</v>
      </c>
      <c r="U32" s="111"/>
      <c r="V32" s="111"/>
    </row>
    <row r="33" spans="1:20" ht="4.5" customHeight="1" x14ac:dyDescent="0.2">
      <c r="A33" s="350"/>
      <c r="B33" s="351"/>
      <c r="C33" s="351"/>
      <c r="D33" s="351"/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  <c r="P33" s="352"/>
      <c r="Q33" s="352"/>
      <c r="R33" s="352"/>
      <c r="S33" s="352"/>
      <c r="T33" s="273">
        <v>1025305</v>
      </c>
    </row>
    <row r="34" spans="1:20" x14ac:dyDescent="0.2">
      <c r="A34" s="1045"/>
      <c r="B34" s="1046"/>
      <c r="C34" s="1046"/>
      <c r="D34" s="1046"/>
      <c r="E34" s="1046"/>
      <c r="F34" s="1046"/>
      <c r="G34" s="1046"/>
      <c r="H34" s="1046"/>
      <c r="I34" s="1046"/>
      <c r="J34" s="1046"/>
      <c r="K34" s="1046"/>
      <c r="L34" s="1046"/>
      <c r="M34" s="1046"/>
      <c r="N34" s="1046"/>
      <c r="O34" s="1046"/>
      <c r="P34" s="1046"/>
      <c r="Q34" s="357"/>
      <c r="R34" s="357"/>
      <c r="S34" s="357"/>
      <c r="T34" s="273">
        <v>1177255</v>
      </c>
    </row>
    <row r="35" spans="1:20" ht="6.75" customHeight="1" x14ac:dyDescent="0.2">
      <c r="A35" s="182"/>
      <c r="B35" s="182"/>
      <c r="C35" s="182"/>
      <c r="D35" s="133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273">
        <v>1940106</v>
      </c>
    </row>
    <row r="36" spans="1:20" x14ac:dyDescent="0.2">
      <c r="T36" s="273">
        <v>249125</v>
      </c>
    </row>
    <row r="37" spans="1:20" x14ac:dyDescent="0.2">
      <c r="T37" s="273">
        <v>2066601</v>
      </c>
    </row>
    <row r="38" spans="1:20" x14ac:dyDescent="0.2">
      <c r="T38" s="273">
        <v>1100535</v>
      </c>
    </row>
    <row r="39" spans="1:20" x14ac:dyDescent="0.2">
      <c r="T39" s="273">
        <v>547101</v>
      </c>
    </row>
    <row r="40" spans="1:20" x14ac:dyDescent="0.2">
      <c r="T40" s="273">
        <v>738657</v>
      </c>
    </row>
    <row r="41" spans="1:20" x14ac:dyDescent="0.2">
      <c r="T41" s="273">
        <v>948216</v>
      </c>
    </row>
    <row r="42" spans="1:20" x14ac:dyDescent="0.2">
      <c r="T42" s="273">
        <v>1312214</v>
      </c>
    </row>
    <row r="43" spans="1:20" x14ac:dyDescent="0.2">
      <c r="T43" s="273">
        <v>950242</v>
      </c>
    </row>
    <row r="44" spans="1:20" x14ac:dyDescent="0.2">
      <c r="T44" s="273">
        <v>111751</v>
      </c>
    </row>
    <row r="45" spans="1:20" x14ac:dyDescent="0.2">
      <c r="T45" s="273">
        <v>5540810</v>
      </c>
    </row>
    <row r="46" spans="1:20" x14ac:dyDescent="0.2">
      <c r="T46" s="273">
        <v>633618</v>
      </c>
    </row>
    <row r="47" spans="1:20" x14ac:dyDescent="0.2">
      <c r="T47" s="273">
        <v>2663616</v>
      </c>
    </row>
    <row r="48" spans="1:20" x14ac:dyDescent="0.2">
      <c r="T48" s="273">
        <v>516167</v>
      </c>
    </row>
    <row r="49" spans="20:20" x14ac:dyDescent="0.2">
      <c r="T49" s="273">
        <v>2131289</v>
      </c>
    </row>
    <row r="50" spans="20:20" x14ac:dyDescent="0.2">
      <c r="T50" s="273">
        <v>1565520</v>
      </c>
    </row>
    <row r="51" spans="20:20" x14ac:dyDescent="0.2">
      <c r="T51" s="273">
        <v>1631760</v>
      </c>
    </row>
    <row r="52" spans="20:20" x14ac:dyDescent="0.2">
      <c r="T52" s="273">
        <v>651668</v>
      </c>
    </row>
    <row r="53" spans="20:20" x14ac:dyDescent="0.2">
      <c r="T53" s="273">
        <v>1106153</v>
      </c>
    </row>
    <row r="54" spans="20:20" x14ac:dyDescent="0.2">
      <c r="T54" s="273">
        <v>2090972</v>
      </c>
    </row>
    <row r="55" spans="20:20" x14ac:dyDescent="0.2">
      <c r="T55" s="273">
        <v>560521</v>
      </c>
    </row>
    <row r="56" spans="20:20" x14ac:dyDescent="0.2">
      <c r="T56" s="273">
        <v>3279410</v>
      </c>
    </row>
    <row r="57" spans="20:20" x14ac:dyDescent="0.2">
      <c r="T57" s="273">
        <v>941910</v>
      </c>
    </row>
    <row r="58" spans="20:20" x14ac:dyDescent="0.2">
      <c r="T58" s="273">
        <v>2469659</v>
      </c>
    </row>
    <row r="59" spans="20:20" x14ac:dyDescent="0.2">
      <c r="T59" s="273">
        <v>1981318</v>
      </c>
    </row>
    <row r="60" spans="20:20" x14ac:dyDescent="0.2">
      <c r="T60" s="273">
        <v>385032</v>
      </c>
    </row>
    <row r="61" spans="20:20" x14ac:dyDescent="0.2">
      <c r="T61" s="273">
        <v>3435797</v>
      </c>
    </row>
    <row r="62" spans="20:20" x14ac:dyDescent="0.2">
      <c r="T62" s="273">
        <v>796261</v>
      </c>
    </row>
    <row r="63" spans="20:20" x14ac:dyDescent="0.2">
      <c r="T63" s="273">
        <v>864614</v>
      </c>
    </row>
    <row r="64" spans="20:20" x14ac:dyDescent="0.2">
      <c r="T64" s="273">
        <v>1106891</v>
      </c>
    </row>
    <row r="65" spans="20:20" x14ac:dyDescent="0.2">
      <c r="T65" s="273">
        <v>767697</v>
      </c>
    </row>
    <row r="66" spans="20:20" x14ac:dyDescent="0.2">
      <c r="T66" s="273">
        <v>1227356</v>
      </c>
    </row>
    <row r="67" spans="20:20" x14ac:dyDescent="0.2">
      <c r="T67" s="273">
        <v>1072940</v>
      </c>
    </row>
    <row r="68" spans="20:20" x14ac:dyDescent="0.2">
      <c r="T68" s="273">
        <v>1043727</v>
      </c>
    </row>
    <row r="69" spans="20:20" x14ac:dyDescent="0.2">
      <c r="T69" s="273">
        <v>2723860</v>
      </c>
    </row>
    <row r="70" spans="20:20" x14ac:dyDescent="0.2">
      <c r="T70" s="273">
        <v>819090</v>
      </c>
    </row>
    <row r="71" spans="20:20" x14ac:dyDescent="0.2">
      <c r="T71" s="273">
        <v>1037949</v>
      </c>
    </row>
    <row r="72" spans="20:20" x14ac:dyDescent="0.2">
      <c r="T72" s="273">
        <v>7315739</v>
      </c>
    </row>
    <row r="73" spans="20:20" x14ac:dyDescent="0.2">
      <c r="T73" s="273">
        <v>3728035</v>
      </c>
    </row>
    <row r="74" spans="20:20" x14ac:dyDescent="0.2">
      <c r="T74" s="273">
        <v>132377</v>
      </c>
    </row>
    <row r="75" spans="20:20" x14ac:dyDescent="0.2">
      <c r="T75" s="273">
        <v>32924</v>
      </c>
    </row>
    <row r="76" spans="20:20" x14ac:dyDescent="0.2">
      <c r="T76" s="273">
        <v>1117381</v>
      </c>
    </row>
    <row r="77" spans="20:20" x14ac:dyDescent="0.2">
      <c r="T77" s="273">
        <v>34744</v>
      </c>
    </row>
    <row r="78" spans="20:20" x14ac:dyDescent="0.2">
      <c r="T78" s="273">
        <v>363091</v>
      </c>
    </row>
    <row r="79" spans="20:20" x14ac:dyDescent="0.2">
      <c r="T79" s="273">
        <v>1510328</v>
      </c>
    </row>
    <row r="80" spans="20:20" x14ac:dyDescent="0.2">
      <c r="T80" s="273">
        <v>304126</v>
      </c>
    </row>
  </sheetData>
  <mergeCells count="28">
    <mergeCell ref="S8:S12"/>
    <mergeCell ref="B6:J6"/>
    <mergeCell ref="I1:P1"/>
    <mergeCell ref="A2:L2"/>
    <mergeCell ref="B4:J4"/>
    <mergeCell ref="A7:J7"/>
    <mergeCell ref="A8:A12"/>
    <mergeCell ref="B8:B12"/>
    <mergeCell ref="L11:L12"/>
    <mergeCell ref="M11:M12"/>
    <mergeCell ref="B3:K3"/>
    <mergeCell ref="N11:N12"/>
    <mergeCell ref="A34:P34"/>
    <mergeCell ref="K8:P8"/>
    <mergeCell ref="E9:E12"/>
    <mergeCell ref="F9:F12"/>
    <mergeCell ref="G9:G12"/>
    <mergeCell ref="K9:N9"/>
    <mergeCell ref="O9:O11"/>
    <mergeCell ref="P9:P12"/>
    <mergeCell ref="K10:K12"/>
    <mergeCell ref="L10:N10"/>
    <mergeCell ref="C8:C12"/>
    <mergeCell ref="D8:D12"/>
    <mergeCell ref="E8:G8"/>
    <mergeCell ref="H8:H12"/>
    <mergeCell ref="I8:I12"/>
    <mergeCell ref="J8:J12"/>
  </mergeCells>
  <pageMargins left="0.27559055118110237" right="0.23622047244094491" top="0.27559055118110237" bottom="0.23622047244094491" header="0.31496062992125984" footer="0.31496062992125984"/>
  <pageSetup paperSize="9" scale="77" orientation="landscape" r:id="rId1"/>
  <rowBreaks count="1" manualBreakCount="1">
    <brk id="34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V80"/>
  <sheetViews>
    <sheetView view="pageBreakPreview" zoomScale="60" zoomScaleNormal="100" workbookViewId="0">
      <selection activeCell="C14" sqref="C14:S32"/>
    </sheetView>
  </sheetViews>
  <sheetFormatPr defaultColWidth="9.140625" defaultRowHeight="12.75" x14ac:dyDescent="0.2"/>
  <cols>
    <col min="1" max="1" width="22.5703125" style="111" customWidth="1"/>
    <col min="2" max="2" width="5" style="111" customWidth="1"/>
    <col min="3" max="3" width="7.7109375" style="111" customWidth="1"/>
    <col min="4" max="4" width="8.42578125" style="132" customWidth="1"/>
    <col min="5" max="5" width="8" style="111" customWidth="1"/>
    <col min="6" max="6" width="10.85546875" style="111" customWidth="1"/>
    <col min="7" max="7" width="10" style="111" customWidth="1"/>
    <col min="8" max="8" width="11" style="111" customWidth="1"/>
    <col min="9" max="9" width="10.42578125" style="111" customWidth="1"/>
    <col min="10" max="10" width="10.85546875" style="111" customWidth="1"/>
    <col min="11" max="11" width="10.28515625" style="111" customWidth="1"/>
    <col min="12" max="12" width="10" style="111" customWidth="1"/>
    <col min="13" max="13" width="12.140625" style="111" customWidth="1"/>
    <col min="14" max="14" width="11.85546875" style="111" customWidth="1"/>
    <col min="15" max="15" width="11" style="111" customWidth="1"/>
    <col min="16" max="16" width="10.7109375" style="111" customWidth="1"/>
    <col min="17" max="18" width="10.7109375" style="111" hidden="1" customWidth="1"/>
    <col min="19" max="19" width="10.7109375" style="111" customWidth="1"/>
    <col min="20" max="16384" width="9.140625" style="111"/>
  </cols>
  <sheetData>
    <row r="1" spans="1:22" ht="18.75" customHeight="1" x14ac:dyDescent="0.2">
      <c r="I1" s="963" t="s">
        <v>1339</v>
      </c>
      <c r="J1" s="963"/>
      <c r="K1" s="1081"/>
      <c r="L1" s="1081"/>
      <c r="M1" s="1081"/>
      <c r="N1" s="1081"/>
      <c r="O1" s="1081"/>
      <c r="P1" s="1081"/>
      <c r="Q1" s="115"/>
      <c r="R1" s="115"/>
      <c r="S1" s="115"/>
      <c r="T1" s="273">
        <v>337020</v>
      </c>
    </row>
    <row r="2" spans="1:22" ht="53.45" customHeight="1" x14ac:dyDescent="0.2">
      <c r="A2" s="965" t="s">
        <v>1338</v>
      </c>
      <c r="B2" s="1046"/>
      <c r="C2" s="1046"/>
      <c r="D2" s="1046"/>
      <c r="E2" s="1046"/>
      <c r="F2" s="1046"/>
      <c r="G2" s="1046"/>
      <c r="H2" s="1046"/>
      <c r="I2" s="1046"/>
      <c r="J2" s="1046"/>
      <c r="K2" s="1046"/>
      <c r="L2" s="1046"/>
      <c r="M2" s="115"/>
      <c r="N2" s="115"/>
      <c r="O2" s="115"/>
      <c r="P2" s="115"/>
      <c r="Q2" s="115"/>
      <c r="R2" s="115"/>
      <c r="S2" s="115"/>
      <c r="T2" s="273">
        <v>155337</v>
      </c>
    </row>
    <row r="3" spans="1:22" ht="42" customHeight="1" x14ac:dyDescent="0.2">
      <c r="A3" s="121"/>
      <c r="B3" s="1087" t="s">
        <v>1315</v>
      </c>
      <c r="C3" s="1087"/>
      <c r="D3" s="1087"/>
      <c r="E3" s="1087"/>
      <c r="F3" s="1087"/>
      <c r="G3" s="1087"/>
      <c r="H3" s="1087"/>
      <c r="I3" s="1087"/>
      <c r="J3" s="1087"/>
      <c r="K3" s="1087"/>
      <c r="L3" s="357"/>
      <c r="M3" s="115"/>
      <c r="N3" s="115"/>
      <c r="O3" s="115"/>
      <c r="P3" s="115"/>
      <c r="Q3" s="115"/>
      <c r="R3" s="115"/>
      <c r="S3" s="115"/>
      <c r="T3" s="273"/>
    </row>
    <row r="4" spans="1:22" s="117" customFormat="1" ht="11.25" customHeight="1" x14ac:dyDescent="0.2">
      <c r="B4" s="1028" t="s">
        <v>1063</v>
      </c>
      <c r="C4" s="1028"/>
      <c r="D4" s="1028"/>
      <c r="E4" s="1028"/>
      <c r="F4" s="1028"/>
      <c r="G4" s="1028"/>
      <c r="H4" s="1028"/>
      <c r="I4" s="1028"/>
      <c r="J4" s="1028"/>
      <c r="T4" s="275">
        <v>716173</v>
      </c>
    </row>
    <row r="5" spans="1:22" s="117" customFormat="1" ht="6.75" customHeight="1" x14ac:dyDescent="0.2">
      <c r="B5" s="178"/>
      <c r="C5" s="178"/>
      <c r="D5" s="178"/>
      <c r="E5" s="178"/>
      <c r="F5" s="178"/>
      <c r="G5" s="178"/>
      <c r="H5" s="178"/>
      <c r="I5" s="178"/>
      <c r="J5" s="178"/>
      <c r="T5" s="275">
        <v>1617160</v>
      </c>
    </row>
    <row r="6" spans="1:22" s="182" customFormat="1" ht="6.75" customHeight="1" thickBot="1" x14ac:dyDescent="0.25">
      <c r="A6" s="117"/>
      <c r="B6" s="1028"/>
      <c r="C6" s="1028"/>
      <c r="D6" s="1028"/>
      <c r="E6" s="1028"/>
      <c r="F6" s="1028"/>
      <c r="G6" s="1028"/>
      <c r="H6" s="1028"/>
      <c r="I6" s="1028"/>
      <c r="J6" s="1028"/>
      <c r="K6" s="117"/>
      <c r="L6" s="117"/>
      <c r="M6" s="117"/>
      <c r="N6" s="117"/>
      <c r="O6" s="117"/>
      <c r="P6" s="117"/>
      <c r="Q6" s="117"/>
      <c r="R6" s="117"/>
      <c r="S6" s="117"/>
      <c r="T6" s="276">
        <v>532478</v>
      </c>
    </row>
    <row r="7" spans="1:22" s="182" customFormat="1" ht="18" customHeight="1" thickBot="1" x14ac:dyDescent="0.25">
      <c r="A7" s="1082" t="s">
        <v>842</v>
      </c>
      <c r="B7" s="1082"/>
      <c r="C7" s="1082"/>
      <c r="D7" s="1082"/>
      <c r="E7" s="1082"/>
      <c r="F7" s="1082"/>
      <c r="G7" s="1082"/>
      <c r="H7" s="1082"/>
      <c r="I7" s="1082"/>
      <c r="J7" s="1082"/>
      <c r="K7" s="277">
        <v>1</v>
      </c>
      <c r="L7" s="278"/>
      <c r="M7" s="278"/>
      <c r="N7" s="278"/>
      <c r="O7" s="117"/>
      <c r="P7" s="117"/>
      <c r="Q7" s="117"/>
      <c r="R7" s="117"/>
      <c r="S7" s="117"/>
      <c r="T7" s="276">
        <v>213622</v>
      </c>
    </row>
    <row r="8" spans="1:22" s="117" customFormat="1" ht="24" customHeight="1" x14ac:dyDescent="0.2">
      <c r="A8" s="976" t="s">
        <v>886</v>
      </c>
      <c r="B8" s="1025" t="s">
        <v>753</v>
      </c>
      <c r="C8" s="1025" t="s">
        <v>887</v>
      </c>
      <c r="D8" s="1024" t="s">
        <v>1313</v>
      </c>
      <c r="E8" s="1070" t="s">
        <v>888</v>
      </c>
      <c r="F8" s="1071"/>
      <c r="G8" s="1072"/>
      <c r="H8" s="1073" t="s">
        <v>889</v>
      </c>
      <c r="I8" s="1024" t="s">
        <v>890</v>
      </c>
      <c r="J8" s="1077" t="s">
        <v>891</v>
      </c>
      <c r="K8" s="1047" t="s">
        <v>846</v>
      </c>
      <c r="L8" s="1048"/>
      <c r="M8" s="1048"/>
      <c r="N8" s="1048"/>
      <c r="O8" s="1048"/>
      <c r="P8" s="1049"/>
      <c r="Q8" s="702"/>
      <c r="R8" s="702"/>
      <c r="S8" s="1001" t="s">
        <v>1055</v>
      </c>
      <c r="T8" s="275">
        <v>309246</v>
      </c>
    </row>
    <row r="9" spans="1:22" s="117" customFormat="1" ht="12.75" customHeight="1" x14ac:dyDescent="0.2">
      <c r="A9" s="977"/>
      <c r="B9" s="1026"/>
      <c r="C9" s="1026"/>
      <c r="D9" s="999"/>
      <c r="E9" s="1050" t="s">
        <v>851</v>
      </c>
      <c r="F9" s="1052" t="s">
        <v>852</v>
      </c>
      <c r="G9" s="1054" t="s">
        <v>892</v>
      </c>
      <c r="H9" s="1074"/>
      <c r="I9" s="999"/>
      <c r="J9" s="1078"/>
      <c r="K9" s="1056" t="s">
        <v>849</v>
      </c>
      <c r="L9" s="1057"/>
      <c r="M9" s="1057"/>
      <c r="N9" s="1057"/>
      <c r="O9" s="1058" t="s">
        <v>1311</v>
      </c>
      <c r="P9" s="1060" t="s">
        <v>893</v>
      </c>
      <c r="Q9" s="702"/>
      <c r="R9" s="702"/>
      <c r="S9" s="1080"/>
      <c r="T9" s="280">
        <v>542345</v>
      </c>
      <c r="U9" s="281"/>
      <c r="V9" s="281"/>
    </row>
    <row r="10" spans="1:22" s="281" customFormat="1" ht="12" customHeight="1" x14ac:dyDescent="0.2">
      <c r="A10" s="1083"/>
      <c r="B10" s="1066"/>
      <c r="C10" s="1066"/>
      <c r="D10" s="1068"/>
      <c r="E10" s="1050"/>
      <c r="F10" s="1052"/>
      <c r="G10" s="1054"/>
      <c r="H10" s="1075"/>
      <c r="I10" s="1068"/>
      <c r="J10" s="1079"/>
      <c r="K10" s="1062" t="s">
        <v>855</v>
      </c>
      <c r="L10" s="1065" t="s">
        <v>8</v>
      </c>
      <c r="M10" s="1057"/>
      <c r="N10" s="1057"/>
      <c r="O10" s="1059"/>
      <c r="P10" s="1061"/>
      <c r="Q10" s="357"/>
      <c r="R10" s="357"/>
      <c r="S10" s="1080"/>
      <c r="T10" s="274">
        <v>704327</v>
      </c>
      <c r="U10" s="115"/>
      <c r="V10" s="115"/>
    </row>
    <row r="11" spans="1:22" s="115" customFormat="1" ht="72" customHeight="1" x14ac:dyDescent="0.2">
      <c r="A11" s="1083"/>
      <c r="B11" s="1066"/>
      <c r="C11" s="1066"/>
      <c r="D11" s="1068"/>
      <c r="E11" s="1051"/>
      <c r="F11" s="1053"/>
      <c r="G11" s="1055"/>
      <c r="H11" s="1075"/>
      <c r="I11" s="1068"/>
      <c r="J11" s="1079"/>
      <c r="K11" s="1063"/>
      <c r="L11" s="1085" t="s">
        <v>894</v>
      </c>
      <c r="M11" s="1085" t="s">
        <v>895</v>
      </c>
      <c r="N11" s="1085" t="s">
        <v>896</v>
      </c>
      <c r="O11" s="1059"/>
      <c r="P11" s="1061"/>
      <c r="Q11" s="357" t="s">
        <v>1052</v>
      </c>
      <c r="R11" s="357" t="s">
        <v>1051</v>
      </c>
      <c r="S11" s="1080"/>
      <c r="T11" s="274">
        <v>552779</v>
      </c>
    </row>
    <row r="12" spans="1:22" s="115" customFormat="1" ht="49.5" customHeight="1" x14ac:dyDescent="0.2">
      <c r="A12" s="1084"/>
      <c r="B12" s="1067"/>
      <c r="C12" s="1067"/>
      <c r="D12" s="1069"/>
      <c r="E12" s="1051"/>
      <c r="F12" s="1053"/>
      <c r="G12" s="1055"/>
      <c r="H12" s="1076"/>
      <c r="I12" s="1069"/>
      <c r="J12" s="1079"/>
      <c r="K12" s="1064"/>
      <c r="L12" s="1086"/>
      <c r="M12" s="1086"/>
      <c r="N12" s="1086"/>
      <c r="O12" s="767">
        <v>1.5</v>
      </c>
      <c r="P12" s="1061"/>
      <c r="Q12" s="357"/>
      <c r="R12" s="357"/>
      <c r="S12" s="1080"/>
      <c r="T12" s="274">
        <v>648917</v>
      </c>
    </row>
    <row r="13" spans="1:22" s="115" customFormat="1" ht="13.5" customHeight="1" thickBot="1" x14ac:dyDescent="0.25">
      <c r="A13" s="283">
        <v>1</v>
      </c>
      <c r="B13" s="283">
        <v>2</v>
      </c>
      <c r="C13" s="283">
        <v>3</v>
      </c>
      <c r="D13" s="284">
        <v>4</v>
      </c>
      <c r="E13" s="285">
        <v>5</v>
      </c>
      <c r="F13" s="286">
        <v>6</v>
      </c>
      <c r="G13" s="287">
        <v>7</v>
      </c>
      <c r="H13" s="287">
        <v>8</v>
      </c>
      <c r="I13" s="288">
        <v>9</v>
      </c>
      <c r="J13" s="283">
        <v>10</v>
      </c>
      <c r="K13" s="285">
        <v>11</v>
      </c>
      <c r="L13" s="289">
        <v>12</v>
      </c>
      <c r="M13" s="289">
        <v>13</v>
      </c>
      <c r="N13" s="289">
        <v>14</v>
      </c>
      <c r="O13" s="290">
        <v>15</v>
      </c>
      <c r="P13" s="287">
        <v>16</v>
      </c>
      <c r="Q13" s="118"/>
      <c r="R13" s="118"/>
      <c r="S13" s="725">
        <v>17</v>
      </c>
      <c r="T13" s="274">
        <v>614724</v>
      </c>
    </row>
    <row r="14" spans="1:22" s="115" customFormat="1" ht="23.45" customHeight="1" x14ac:dyDescent="0.2">
      <c r="A14" s="291" t="s">
        <v>897</v>
      </c>
      <c r="B14" s="292"/>
      <c r="C14" s="293"/>
      <c r="D14" s="294"/>
      <c r="E14" s="295"/>
      <c r="F14" s="296"/>
      <c r="G14" s="297"/>
      <c r="H14" s="298"/>
      <c r="I14" s="299"/>
      <c r="J14" s="300"/>
      <c r="K14" s="301"/>
      <c r="L14" s="301"/>
      <c r="M14" s="301"/>
      <c r="N14" s="301"/>
      <c r="O14" s="302"/>
      <c r="P14" s="303"/>
      <c r="Q14" s="711"/>
      <c r="R14" s="711"/>
      <c r="S14" s="726"/>
      <c r="T14" s="274">
        <v>519790</v>
      </c>
    </row>
    <row r="15" spans="1:22" s="115" customFormat="1" ht="15" customHeight="1" x14ac:dyDescent="0.2">
      <c r="A15" s="304" t="s">
        <v>859</v>
      </c>
      <c r="B15" s="204" t="s">
        <v>782</v>
      </c>
      <c r="C15" s="305"/>
      <c r="D15" s="944"/>
      <c r="E15" s="306"/>
      <c r="F15" s="307"/>
      <c r="G15" s="308"/>
      <c r="H15" s="309"/>
      <c r="I15" s="310"/>
      <c r="J15" s="311"/>
      <c r="K15" s="749"/>
      <c r="L15" s="312"/>
      <c r="M15" s="312"/>
      <c r="N15" s="312"/>
      <c r="O15" s="921"/>
      <c r="P15" s="313"/>
      <c r="Q15" s="712"/>
      <c r="R15" s="712"/>
      <c r="S15" s="83"/>
      <c r="T15" s="274">
        <v>2932564</v>
      </c>
    </row>
    <row r="16" spans="1:22" s="115" customFormat="1" ht="16.5" customHeight="1" x14ac:dyDescent="0.2">
      <c r="A16" s="304" t="s">
        <v>898</v>
      </c>
      <c r="B16" s="204" t="s">
        <v>783</v>
      </c>
      <c r="C16" s="305"/>
      <c r="D16" s="744"/>
      <c r="E16" s="306"/>
      <c r="F16" s="307"/>
      <c r="G16" s="308"/>
      <c r="H16" s="309"/>
      <c r="I16" s="310"/>
      <c r="J16" s="311"/>
      <c r="K16" s="749"/>
      <c r="L16" s="312"/>
      <c r="M16" s="312"/>
      <c r="N16" s="312"/>
      <c r="O16" s="921"/>
      <c r="P16" s="313"/>
      <c r="Q16" s="712"/>
      <c r="R16" s="712"/>
      <c r="S16" s="83"/>
      <c r="T16" s="274">
        <f>Q16/3.5</f>
        <v>0</v>
      </c>
    </row>
    <row r="17" spans="1:22" s="115" customFormat="1" ht="16.5" customHeight="1" x14ac:dyDescent="0.2">
      <c r="A17" s="304" t="s">
        <v>899</v>
      </c>
      <c r="B17" s="204" t="s">
        <v>784</v>
      </c>
      <c r="C17" s="305"/>
      <c r="D17" s="945"/>
      <c r="E17" s="314"/>
      <c r="F17" s="315"/>
      <c r="G17" s="316"/>
      <c r="H17" s="309"/>
      <c r="I17" s="310"/>
      <c r="J17" s="317"/>
      <c r="K17" s="749"/>
      <c r="L17" s="312"/>
      <c r="M17" s="312"/>
      <c r="N17" s="312"/>
      <c r="O17" s="921"/>
      <c r="P17" s="313"/>
      <c r="Q17" s="712"/>
      <c r="R17" s="712"/>
      <c r="S17" s="83"/>
      <c r="T17" s="274">
        <v>1205013</v>
      </c>
    </row>
    <row r="18" spans="1:22" s="115" customFormat="1" ht="18.75" customHeight="1" thickBot="1" x14ac:dyDescent="0.25">
      <c r="A18" s="318" t="s">
        <v>862</v>
      </c>
      <c r="B18" s="262" t="s">
        <v>785</v>
      </c>
      <c r="C18" s="319"/>
      <c r="D18" s="945"/>
      <c r="E18" s="314"/>
      <c r="F18" s="315"/>
      <c r="G18" s="316"/>
      <c r="H18" s="309"/>
      <c r="I18" s="310"/>
      <c r="J18" s="317"/>
      <c r="K18" s="749"/>
      <c r="L18" s="312"/>
      <c r="M18" s="312"/>
      <c r="N18" s="312"/>
      <c r="O18" s="921"/>
      <c r="P18" s="313"/>
      <c r="Q18" s="712"/>
      <c r="R18" s="712"/>
      <c r="S18" s="83"/>
      <c r="T18" s="274">
        <v>397366</v>
      </c>
    </row>
    <row r="19" spans="1:22" s="115" customFormat="1" ht="24.75" thickBot="1" x14ac:dyDescent="0.25">
      <c r="A19" s="320" t="s">
        <v>900</v>
      </c>
      <c r="B19" s="219" t="s">
        <v>781</v>
      </c>
      <c r="C19" s="321"/>
      <c r="D19" s="322"/>
      <c r="E19" s="323"/>
      <c r="F19" s="221"/>
      <c r="G19" s="221"/>
      <c r="H19" s="324"/>
      <c r="I19" s="223"/>
      <c r="J19" s="324"/>
      <c r="K19" s="325"/>
      <c r="L19" s="325"/>
      <c r="M19" s="325"/>
      <c r="N19" s="325"/>
      <c r="O19" s="225"/>
      <c r="P19" s="226"/>
      <c r="Q19" s="706"/>
      <c r="R19" s="706"/>
      <c r="S19" s="724"/>
      <c r="T19" s="274">
        <v>664429</v>
      </c>
    </row>
    <row r="20" spans="1:22" s="115" customFormat="1" ht="27" customHeight="1" x14ac:dyDescent="0.2">
      <c r="A20" s="326" t="s">
        <v>1069</v>
      </c>
      <c r="B20" s="327"/>
      <c r="C20" s="328"/>
      <c r="D20" s="328"/>
      <c r="E20" s="329"/>
      <c r="F20" s="330"/>
      <c r="G20" s="331"/>
      <c r="H20" s="332"/>
      <c r="I20" s="333"/>
      <c r="J20" s="334"/>
      <c r="K20" s="335"/>
      <c r="L20" s="335"/>
      <c r="M20" s="335"/>
      <c r="N20" s="335"/>
      <c r="O20" s="336"/>
      <c r="P20" s="337"/>
      <c r="Q20" s="713"/>
      <c r="R20" s="713"/>
      <c r="S20" s="680"/>
      <c r="T20" s="274">
        <v>976947</v>
      </c>
    </row>
    <row r="21" spans="1:22" s="115" customFormat="1" ht="15.75" customHeight="1" x14ac:dyDescent="0.2">
      <c r="A21" s="304" t="s">
        <v>859</v>
      </c>
      <c r="B21" s="204" t="s">
        <v>792</v>
      </c>
      <c r="C21" s="305"/>
      <c r="D21" s="944"/>
      <c r="E21" s="306"/>
      <c r="F21" s="307"/>
      <c r="G21" s="308"/>
      <c r="H21" s="309"/>
      <c r="I21" s="310"/>
      <c r="J21" s="311"/>
      <c r="K21" s="749"/>
      <c r="L21" s="312"/>
      <c r="M21" s="312"/>
      <c r="N21" s="312"/>
      <c r="O21" s="921"/>
      <c r="P21" s="313"/>
      <c r="Q21" s="712"/>
      <c r="R21" s="712"/>
      <c r="S21" s="83"/>
      <c r="T21" s="338">
        <v>1904622</v>
      </c>
      <c r="U21" s="339"/>
      <c r="V21" s="339"/>
    </row>
    <row r="22" spans="1:22" s="115" customFormat="1" ht="19.5" customHeight="1" x14ac:dyDescent="0.2">
      <c r="A22" s="304" t="s">
        <v>898</v>
      </c>
      <c r="B22" s="204" t="s">
        <v>793</v>
      </c>
      <c r="C22" s="305"/>
      <c r="D22" s="744"/>
      <c r="E22" s="306"/>
      <c r="F22" s="307"/>
      <c r="G22" s="308"/>
      <c r="H22" s="309"/>
      <c r="I22" s="310"/>
      <c r="J22" s="311"/>
      <c r="K22" s="749"/>
      <c r="L22" s="312"/>
      <c r="M22" s="312"/>
      <c r="N22" s="312"/>
      <c r="O22" s="921"/>
      <c r="P22" s="313"/>
      <c r="Q22" s="712"/>
      <c r="R22" s="712"/>
      <c r="S22" s="83"/>
      <c r="T22" s="274">
        <v>3981055</v>
      </c>
    </row>
    <row r="23" spans="1:22" s="339" customFormat="1" ht="17.25" customHeight="1" x14ac:dyDescent="0.2">
      <c r="A23" s="304" t="s">
        <v>899</v>
      </c>
      <c r="B23" s="204" t="s">
        <v>794</v>
      </c>
      <c r="C23" s="305"/>
      <c r="D23" s="945"/>
      <c r="E23" s="314"/>
      <c r="F23" s="315"/>
      <c r="G23" s="316"/>
      <c r="H23" s="309"/>
      <c r="I23" s="310"/>
      <c r="J23" s="317"/>
      <c r="K23" s="749"/>
      <c r="L23" s="312"/>
      <c r="M23" s="312"/>
      <c r="N23" s="312"/>
      <c r="O23" s="921"/>
      <c r="P23" s="313"/>
      <c r="Q23" s="712"/>
      <c r="R23" s="712"/>
      <c r="S23" s="83"/>
      <c r="T23" s="274">
        <v>2139877</v>
      </c>
      <c r="U23" s="115"/>
      <c r="V23" s="115"/>
    </row>
    <row r="24" spans="1:22" s="115" customFormat="1" ht="18" customHeight="1" thickBot="1" x14ac:dyDescent="0.25">
      <c r="A24" s="340" t="s">
        <v>862</v>
      </c>
      <c r="B24" s="262" t="s">
        <v>795</v>
      </c>
      <c r="C24" s="319"/>
      <c r="D24" s="945"/>
      <c r="E24" s="314"/>
      <c r="F24" s="315"/>
      <c r="G24" s="316"/>
      <c r="H24" s="309"/>
      <c r="I24" s="310"/>
      <c r="J24" s="317"/>
      <c r="K24" s="749"/>
      <c r="L24" s="312"/>
      <c r="M24" s="312"/>
      <c r="N24" s="312"/>
      <c r="O24" s="921"/>
      <c r="P24" s="313"/>
      <c r="Q24" s="712"/>
      <c r="R24" s="712"/>
      <c r="S24" s="83"/>
      <c r="T24" s="274">
        <v>1493130</v>
      </c>
    </row>
    <row r="25" spans="1:22" s="115" customFormat="1" ht="24.75" thickBot="1" x14ac:dyDescent="0.25">
      <c r="A25" s="320" t="s">
        <v>901</v>
      </c>
      <c r="B25" s="219" t="s">
        <v>791</v>
      </c>
      <c r="C25" s="321"/>
      <c r="D25" s="322"/>
      <c r="E25" s="323"/>
      <c r="F25" s="221"/>
      <c r="G25" s="221"/>
      <c r="H25" s="324"/>
      <c r="I25" s="223"/>
      <c r="J25" s="324"/>
      <c r="K25" s="325"/>
      <c r="L25" s="325"/>
      <c r="M25" s="325"/>
      <c r="N25" s="325"/>
      <c r="O25" s="225"/>
      <c r="P25" s="226"/>
      <c r="Q25" s="706"/>
      <c r="R25" s="706"/>
      <c r="S25" s="724"/>
      <c r="T25" s="274">
        <v>1957619</v>
      </c>
    </row>
    <row r="26" spans="1:22" s="115" customFormat="1" ht="24" x14ac:dyDescent="0.2">
      <c r="A26" s="326" t="s">
        <v>884</v>
      </c>
      <c r="B26" s="292"/>
      <c r="C26" s="293"/>
      <c r="D26" s="294"/>
      <c r="E26" s="295"/>
      <c r="F26" s="296"/>
      <c r="G26" s="297"/>
      <c r="H26" s="332"/>
      <c r="I26" s="333"/>
      <c r="J26" s="341"/>
      <c r="K26" s="342"/>
      <c r="L26" s="342"/>
      <c r="M26" s="342"/>
      <c r="N26" s="342"/>
      <c r="O26" s="343"/>
      <c r="P26" s="239"/>
      <c r="Q26" s="714"/>
      <c r="R26" s="714"/>
      <c r="S26" s="727"/>
      <c r="T26" s="274">
        <v>1025799</v>
      </c>
    </row>
    <row r="27" spans="1:22" s="115" customFormat="1" ht="17.25" customHeight="1" x14ac:dyDescent="0.2">
      <c r="A27" s="304" t="s">
        <v>859</v>
      </c>
      <c r="B27" s="204" t="s">
        <v>803</v>
      </c>
      <c r="C27" s="305"/>
      <c r="D27" s="944"/>
      <c r="E27" s="306"/>
      <c r="F27" s="307"/>
      <c r="G27" s="308"/>
      <c r="H27" s="309"/>
      <c r="I27" s="310"/>
      <c r="J27" s="311"/>
      <c r="K27" s="749"/>
      <c r="L27" s="312"/>
      <c r="M27" s="312"/>
      <c r="N27" s="312"/>
      <c r="O27" s="921"/>
      <c r="P27" s="313"/>
      <c r="Q27" s="712"/>
      <c r="R27" s="712"/>
      <c r="S27" s="83"/>
      <c r="T27" s="274">
        <v>639378</v>
      </c>
    </row>
    <row r="28" spans="1:22" s="115" customFormat="1" ht="22.5" customHeight="1" x14ac:dyDescent="0.2">
      <c r="A28" s="304" t="s">
        <v>898</v>
      </c>
      <c r="B28" s="204" t="s">
        <v>867</v>
      </c>
      <c r="C28" s="305"/>
      <c r="D28" s="744"/>
      <c r="E28" s="306"/>
      <c r="F28" s="307"/>
      <c r="G28" s="308"/>
      <c r="H28" s="309"/>
      <c r="I28" s="310"/>
      <c r="J28" s="311"/>
      <c r="K28" s="749"/>
      <c r="L28" s="312"/>
      <c r="M28" s="312"/>
      <c r="N28" s="312"/>
      <c r="O28" s="921"/>
      <c r="P28" s="313"/>
      <c r="Q28" s="712"/>
      <c r="R28" s="712"/>
      <c r="S28" s="83"/>
      <c r="T28" s="274"/>
    </row>
    <row r="29" spans="1:22" s="115" customFormat="1" ht="15" customHeight="1" x14ac:dyDescent="0.2">
      <c r="A29" s="304" t="s">
        <v>899</v>
      </c>
      <c r="B29" s="204" t="s">
        <v>868</v>
      </c>
      <c r="C29" s="305"/>
      <c r="D29" s="945"/>
      <c r="E29" s="314"/>
      <c r="F29" s="315"/>
      <c r="G29" s="316"/>
      <c r="H29" s="309"/>
      <c r="I29" s="310"/>
      <c r="J29" s="317"/>
      <c r="K29" s="749"/>
      <c r="L29" s="312"/>
      <c r="M29" s="312"/>
      <c r="N29" s="312"/>
      <c r="O29" s="921"/>
      <c r="P29" s="313"/>
      <c r="Q29" s="712"/>
      <c r="R29" s="712"/>
      <c r="S29" s="83"/>
      <c r="T29" s="274"/>
    </row>
    <row r="30" spans="1:22" s="115" customFormat="1" ht="18.75" customHeight="1" thickBot="1" x14ac:dyDescent="0.25">
      <c r="A30" s="340" t="s">
        <v>862</v>
      </c>
      <c r="B30" s="345" t="s">
        <v>869</v>
      </c>
      <c r="C30" s="346"/>
      <c r="D30" s="946"/>
      <c r="E30" s="314"/>
      <c r="F30" s="315"/>
      <c r="G30" s="316"/>
      <c r="H30" s="309"/>
      <c r="I30" s="310"/>
      <c r="J30" s="317"/>
      <c r="K30" s="749"/>
      <c r="L30" s="312"/>
      <c r="M30" s="312"/>
      <c r="N30" s="312"/>
      <c r="O30" s="921"/>
      <c r="P30" s="313"/>
      <c r="Q30" s="712"/>
      <c r="R30" s="712"/>
      <c r="S30" s="83"/>
      <c r="T30" s="276">
        <v>950437</v>
      </c>
      <c r="U30" s="182"/>
      <c r="V30" s="182"/>
    </row>
    <row r="31" spans="1:22" s="115" customFormat="1" ht="24.75" thickBot="1" x14ac:dyDescent="0.25">
      <c r="A31" s="347" t="s">
        <v>902</v>
      </c>
      <c r="B31" s="348" t="s">
        <v>802</v>
      </c>
      <c r="C31" s="321"/>
      <c r="D31" s="322"/>
      <c r="E31" s="323"/>
      <c r="F31" s="349"/>
      <c r="G31" s="349"/>
      <c r="H31" s="324"/>
      <c r="I31" s="324"/>
      <c r="J31" s="324"/>
      <c r="K31" s="325"/>
      <c r="L31" s="325"/>
      <c r="M31" s="325"/>
      <c r="N31" s="325"/>
      <c r="O31" s="225"/>
      <c r="P31" s="226"/>
      <c r="Q31" s="706"/>
      <c r="R31" s="706"/>
      <c r="S31" s="724"/>
      <c r="T31" s="273">
        <v>749422</v>
      </c>
      <c r="U31" s="111"/>
      <c r="V31" s="111"/>
    </row>
    <row r="32" spans="1:22" s="182" customFormat="1" ht="24.75" thickBot="1" x14ac:dyDescent="0.25">
      <c r="A32" s="347" t="s">
        <v>839</v>
      </c>
      <c r="B32" s="219" t="s">
        <v>840</v>
      </c>
      <c r="C32" s="322"/>
      <c r="D32" s="322"/>
      <c r="E32" s="323"/>
      <c r="F32" s="349"/>
      <c r="G32" s="349"/>
      <c r="H32" s="324"/>
      <c r="I32" s="324"/>
      <c r="J32" s="324"/>
      <c r="K32" s="325"/>
      <c r="L32" s="325"/>
      <c r="M32" s="325"/>
      <c r="N32" s="325"/>
      <c r="O32" s="225"/>
      <c r="P32" s="226"/>
      <c r="Q32" s="706"/>
      <c r="R32" s="706"/>
      <c r="S32" s="724"/>
      <c r="T32" s="273">
        <v>1238277</v>
      </c>
      <c r="U32" s="111"/>
      <c r="V32" s="111"/>
    </row>
    <row r="33" spans="1:20" ht="4.5" customHeight="1" x14ac:dyDescent="0.2">
      <c r="A33" s="350"/>
      <c r="B33" s="351"/>
      <c r="C33" s="351"/>
      <c r="D33" s="351"/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  <c r="P33" s="352"/>
      <c r="Q33" s="352"/>
      <c r="R33" s="352"/>
      <c r="S33" s="352"/>
      <c r="T33" s="273">
        <v>1025305</v>
      </c>
    </row>
    <row r="34" spans="1:20" x14ac:dyDescent="0.2">
      <c r="A34" s="1045"/>
      <c r="B34" s="1046"/>
      <c r="C34" s="1046"/>
      <c r="D34" s="1046"/>
      <c r="E34" s="1046"/>
      <c r="F34" s="1046"/>
      <c r="G34" s="1046"/>
      <c r="H34" s="1046"/>
      <c r="I34" s="1046"/>
      <c r="J34" s="1046"/>
      <c r="K34" s="1046"/>
      <c r="L34" s="1046"/>
      <c r="M34" s="1046"/>
      <c r="N34" s="1046"/>
      <c r="O34" s="1046"/>
      <c r="P34" s="1046"/>
      <c r="Q34" s="357"/>
      <c r="R34" s="357"/>
      <c r="S34" s="357"/>
      <c r="T34" s="273">
        <v>1177255</v>
      </c>
    </row>
    <row r="35" spans="1:20" ht="6.75" customHeight="1" x14ac:dyDescent="0.2">
      <c r="A35" s="182"/>
      <c r="B35" s="182"/>
      <c r="C35" s="182"/>
      <c r="D35" s="133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273">
        <v>1940106</v>
      </c>
    </row>
    <row r="36" spans="1:20" x14ac:dyDescent="0.2">
      <c r="T36" s="273">
        <v>249125</v>
      </c>
    </row>
    <row r="37" spans="1:20" x14ac:dyDescent="0.2">
      <c r="T37" s="273">
        <v>2066601</v>
      </c>
    </row>
    <row r="38" spans="1:20" x14ac:dyDescent="0.2">
      <c r="T38" s="273">
        <v>1100535</v>
      </c>
    </row>
    <row r="39" spans="1:20" x14ac:dyDescent="0.2">
      <c r="T39" s="273">
        <v>547101</v>
      </c>
    </row>
    <row r="40" spans="1:20" x14ac:dyDescent="0.2">
      <c r="T40" s="273">
        <v>738657</v>
      </c>
    </row>
    <row r="41" spans="1:20" x14ac:dyDescent="0.2">
      <c r="T41" s="273">
        <v>948216</v>
      </c>
    </row>
    <row r="42" spans="1:20" x14ac:dyDescent="0.2">
      <c r="T42" s="273">
        <v>1312214</v>
      </c>
    </row>
    <row r="43" spans="1:20" x14ac:dyDescent="0.2">
      <c r="T43" s="273">
        <v>950242</v>
      </c>
    </row>
    <row r="44" spans="1:20" x14ac:dyDescent="0.2">
      <c r="T44" s="273">
        <v>111751</v>
      </c>
    </row>
    <row r="45" spans="1:20" x14ac:dyDescent="0.2">
      <c r="T45" s="273">
        <v>5540810</v>
      </c>
    </row>
    <row r="46" spans="1:20" x14ac:dyDescent="0.2">
      <c r="T46" s="273">
        <v>633618</v>
      </c>
    </row>
    <row r="47" spans="1:20" x14ac:dyDescent="0.2">
      <c r="T47" s="273">
        <v>2663616</v>
      </c>
    </row>
    <row r="48" spans="1:20" x14ac:dyDescent="0.2">
      <c r="T48" s="273">
        <v>516167</v>
      </c>
    </row>
    <row r="49" spans="20:20" x14ac:dyDescent="0.2">
      <c r="T49" s="273">
        <v>2131289</v>
      </c>
    </row>
    <row r="50" spans="20:20" x14ac:dyDescent="0.2">
      <c r="T50" s="273">
        <v>1565520</v>
      </c>
    </row>
    <row r="51" spans="20:20" x14ac:dyDescent="0.2">
      <c r="T51" s="273">
        <v>1631760</v>
      </c>
    </row>
    <row r="52" spans="20:20" x14ac:dyDescent="0.2">
      <c r="T52" s="273">
        <v>651668</v>
      </c>
    </row>
    <row r="53" spans="20:20" x14ac:dyDescent="0.2">
      <c r="T53" s="273">
        <v>1106153</v>
      </c>
    </row>
    <row r="54" spans="20:20" x14ac:dyDescent="0.2">
      <c r="T54" s="273">
        <v>2090972</v>
      </c>
    </row>
    <row r="55" spans="20:20" x14ac:dyDescent="0.2">
      <c r="T55" s="273">
        <v>560521</v>
      </c>
    </row>
    <row r="56" spans="20:20" x14ac:dyDescent="0.2">
      <c r="T56" s="273">
        <v>3279410</v>
      </c>
    </row>
    <row r="57" spans="20:20" x14ac:dyDescent="0.2">
      <c r="T57" s="273">
        <v>941910</v>
      </c>
    </row>
    <row r="58" spans="20:20" x14ac:dyDescent="0.2">
      <c r="T58" s="273">
        <v>2469659</v>
      </c>
    </row>
    <row r="59" spans="20:20" x14ac:dyDescent="0.2">
      <c r="T59" s="273">
        <v>1981318</v>
      </c>
    </row>
    <row r="60" spans="20:20" x14ac:dyDescent="0.2">
      <c r="T60" s="273">
        <v>385032</v>
      </c>
    </row>
    <row r="61" spans="20:20" x14ac:dyDescent="0.2">
      <c r="T61" s="273">
        <v>3435797</v>
      </c>
    </row>
    <row r="62" spans="20:20" x14ac:dyDescent="0.2">
      <c r="T62" s="273">
        <v>796261</v>
      </c>
    </row>
    <row r="63" spans="20:20" x14ac:dyDescent="0.2">
      <c r="T63" s="273">
        <v>864614</v>
      </c>
    </row>
    <row r="64" spans="20:20" x14ac:dyDescent="0.2">
      <c r="T64" s="273">
        <v>1106891</v>
      </c>
    </row>
    <row r="65" spans="20:20" x14ac:dyDescent="0.2">
      <c r="T65" s="273">
        <v>767697</v>
      </c>
    </row>
    <row r="66" spans="20:20" x14ac:dyDescent="0.2">
      <c r="T66" s="273">
        <v>1227356</v>
      </c>
    </row>
    <row r="67" spans="20:20" x14ac:dyDescent="0.2">
      <c r="T67" s="273">
        <v>1072940</v>
      </c>
    </row>
    <row r="68" spans="20:20" x14ac:dyDescent="0.2">
      <c r="T68" s="273">
        <v>1043727</v>
      </c>
    </row>
    <row r="69" spans="20:20" x14ac:dyDescent="0.2">
      <c r="T69" s="273">
        <v>2723860</v>
      </c>
    </row>
    <row r="70" spans="20:20" x14ac:dyDescent="0.2">
      <c r="T70" s="273">
        <v>819090</v>
      </c>
    </row>
    <row r="71" spans="20:20" x14ac:dyDescent="0.2">
      <c r="T71" s="273">
        <v>1037949</v>
      </c>
    </row>
    <row r="72" spans="20:20" x14ac:dyDescent="0.2">
      <c r="T72" s="273">
        <v>7315739</v>
      </c>
    </row>
    <row r="73" spans="20:20" x14ac:dyDescent="0.2">
      <c r="T73" s="273">
        <v>3728035</v>
      </c>
    </row>
    <row r="74" spans="20:20" x14ac:dyDescent="0.2">
      <c r="T74" s="273">
        <v>132377</v>
      </c>
    </row>
    <row r="75" spans="20:20" x14ac:dyDescent="0.2">
      <c r="T75" s="273">
        <v>32924</v>
      </c>
    </row>
    <row r="76" spans="20:20" x14ac:dyDescent="0.2">
      <c r="T76" s="273">
        <v>1117381</v>
      </c>
    </row>
    <row r="77" spans="20:20" x14ac:dyDescent="0.2">
      <c r="T77" s="273">
        <v>34744</v>
      </c>
    </row>
    <row r="78" spans="20:20" x14ac:dyDescent="0.2">
      <c r="T78" s="273">
        <v>363091</v>
      </c>
    </row>
    <row r="79" spans="20:20" x14ac:dyDescent="0.2">
      <c r="T79" s="273">
        <v>1510328</v>
      </c>
    </row>
    <row r="80" spans="20:20" x14ac:dyDescent="0.2">
      <c r="T80" s="273">
        <v>304126</v>
      </c>
    </row>
  </sheetData>
  <mergeCells count="28">
    <mergeCell ref="H8:H12"/>
    <mergeCell ref="I1:P1"/>
    <mergeCell ref="A2:L2"/>
    <mergeCell ref="B3:K3"/>
    <mergeCell ref="B4:J4"/>
    <mergeCell ref="B6:J6"/>
    <mergeCell ref="A7:J7"/>
    <mergeCell ref="K10:K12"/>
    <mergeCell ref="L10:N10"/>
    <mergeCell ref="L11:L12"/>
    <mergeCell ref="M11:M12"/>
    <mergeCell ref="N11:N12"/>
    <mergeCell ref="A34:P34"/>
    <mergeCell ref="I8:I12"/>
    <mergeCell ref="J8:J12"/>
    <mergeCell ref="K8:P8"/>
    <mergeCell ref="S8:S12"/>
    <mergeCell ref="E9:E12"/>
    <mergeCell ref="F9:F12"/>
    <mergeCell ref="G9:G12"/>
    <mergeCell ref="K9:N9"/>
    <mergeCell ref="O9:O11"/>
    <mergeCell ref="P9:P12"/>
    <mergeCell ref="A8:A12"/>
    <mergeCell ref="B8:B12"/>
    <mergeCell ref="C8:C12"/>
    <mergeCell ref="D8:D12"/>
    <mergeCell ref="E8:G8"/>
  </mergeCells>
  <pageMargins left="0.25" right="0.25" top="0.75" bottom="0.75" header="0.3" footer="0.3"/>
  <pageSetup paperSize="9" scale="67" orientation="landscape" r:id="rId1"/>
  <rowBreaks count="1" manualBreakCount="1">
    <brk id="34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J80"/>
  <sheetViews>
    <sheetView topLeftCell="A7" zoomScale="115" zoomScaleNormal="115" workbookViewId="0">
      <selection activeCell="F12" sqref="F12:H12"/>
    </sheetView>
  </sheetViews>
  <sheetFormatPr defaultColWidth="9.140625" defaultRowHeight="12.75" x14ac:dyDescent="0.2"/>
  <cols>
    <col min="1" max="1" width="42.140625" style="111" customWidth="1"/>
    <col min="2" max="2" width="4.7109375" style="111" customWidth="1"/>
    <col min="3" max="3" width="10.7109375" style="111" customWidth="1"/>
    <col min="4" max="4" width="30.7109375" style="111" customWidth="1"/>
    <col min="5" max="5" width="12.140625" style="111" customWidth="1"/>
    <col min="6" max="6" width="11.7109375" style="111" customWidth="1"/>
    <col min="7" max="7" width="11.7109375" style="784" customWidth="1"/>
    <col min="8" max="8" width="15.140625" style="111" customWidth="1"/>
    <col min="9" max="9" width="41.42578125" style="113" customWidth="1"/>
    <col min="10" max="10" width="9.140625" style="175"/>
    <col min="11" max="16384" width="9.140625" style="111"/>
  </cols>
  <sheetData>
    <row r="1" spans="1:10" x14ac:dyDescent="0.2">
      <c r="A1" s="827"/>
      <c r="B1" s="828"/>
      <c r="C1" s="828"/>
      <c r="D1" s="828"/>
      <c r="E1" s="828"/>
      <c r="F1" s="828"/>
      <c r="G1" s="829"/>
      <c r="H1" s="828" t="s">
        <v>903</v>
      </c>
      <c r="I1" s="830" t="s">
        <v>820</v>
      </c>
    </row>
    <row r="2" spans="1:10" ht="60.6" customHeight="1" x14ac:dyDescent="0.2">
      <c r="A2" s="1092" t="s">
        <v>1320</v>
      </c>
      <c r="B2" s="1092"/>
      <c r="C2" s="1092"/>
      <c r="D2" s="1092"/>
      <c r="E2" s="1092"/>
      <c r="F2" s="1092"/>
      <c r="G2" s="1092"/>
      <c r="H2" s="1092"/>
      <c r="I2" s="831" t="s">
        <v>70</v>
      </c>
    </row>
    <row r="3" spans="1:10" ht="48" customHeight="1" x14ac:dyDescent="0.2">
      <c r="A3" s="832"/>
      <c r="B3" s="1088" t="s">
        <v>1315</v>
      </c>
      <c r="C3" s="1088"/>
      <c r="D3" s="1089"/>
      <c r="E3" s="1088"/>
      <c r="F3" s="1088"/>
      <c r="G3" s="833"/>
      <c r="H3" s="832"/>
      <c r="I3" s="831"/>
    </row>
    <row r="4" spans="1:10" s="117" customFormat="1" ht="12.75" customHeight="1" x14ac:dyDescent="0.2">
      <c r="A4" s="1093" t="s">
        <v>1063</v>
      </c>
      <c r="B4" s="1093"/>
      <c r="C4" s="1093"/>
      <c r="D4" s="1093"/>
      <c r="E4" s="1093"/>
      <c r="F4" s="1093"/>
      <c r="G4" s="1093"/>
      <c r="H4" s="1093"/>
      <c r="I4" s="831" t="s">
        <v>72</v>
      </c>
      <c r="J4" s="177"/>
    </row>
    <row r="5" spans="1:10" s="117" customFormat="1" ht="9" customHeight="1" x14ac:dyDescent="0.2">
      <c r="A5" s="834"/>
      <c r="B5" s="834"/>
      <c r="C5" s="834"/>
      <c r="D5" s="834"/>
      <c r="E5" s="834"/>
      <c r="F5" s="834"/>
      <c r="G5" s="835"/>
      <c r="H5" s="834"/>
      <c r="I5" s="831" t="s">
        <v>73</v>
      </c>
      <c r="J5" s="177"/>
    </row>
    <row r="6" spans="1:10" s="123" customFormat="1" ht="7.5" customHeight="1" x14ac:dyDescent="0.2">
      <c r="A6" s="834"/>
      <c r="B6" s="836"/>
      <c r="C6" s="836"/>
      <c r="D6" s="836"/>
      <c r="E6" s="836"/>
      <c r="F6" s="836"/>
      <c r="G6" s="837"/>
      <c r="H6" s="834"/>
      <c r="I6" s="831" t="s">
        <v>75</v>
      </c>
      <c r="J6" s="363"/>
    </row>
    <row r="7" spans="1:10" s="123" customFormat="1" ht="9" customHeight="1" thickBot="1" x14ac:dyDescent="0.25">
      <c r="A7" s="838"/>
      <c r="B7" s="839"/>
      <c r="C7" s="839"/>
      <c r="D7" s="840"/>
      <c r="E7" s="832"/>
      <c r="F7" s="841"/>
      <c r="G7" s="842"/>
      <c r="H7" s="839"/>
      <c r="I7" s="831" t="s">
        <v>76</v>
      </c>
      <c r="J7" s="363"/>
    </row>
    <row r="8" spans="1:10" s="123" customFormat="1" ht="50.45" customHeight="1" x14ac:dyDescent="0.2">
      <c r="A8" s="1040" t="s">
        <v>1</v>
      </c>
      <c r="B8" s="961" t="s">
        <v>753</v>
      </c>
      <c r="C8" s="961" t="s">
        <v>906</v>
      </c>
      <c r="D8" s="961" t="s">
        <v>907</v>
      </c>
      <c r="E8" s="961" t="s">
        <v>908</v>
      </c>
      <c r="F8" s="1095" t="s">
        <v>1075</v>
      </c>
      <c r="G8" s="1097" t="s">
        <v>909</v>
      </c>
      <c r="H8" s="1098"/>
      <c r="I8" s="831" t="s">
        <v>77</v>
      </c>
      <c r="J8" s="363"/>
    </row>
    <row r="9" spans="1:10" s="115" customFormat="1" ht="27.75" customHeight="1" x14ac:dyDescent="0.2">
      <c r="A9" s="1094"/>
      <c r="B9" s="952"/>
      <c r="C9" s="952"/>
      <c r="D9" s="952"/>
      <c r="E9" s="952"/>
      <c r="F9" s="1096"/>
      <c r="G9" s="799" t="s">
        <v>1117</v>
      </c>
      <c r="H9" s="188" t="s">
        <v>1118</v>
      </c>
      <c r="I9" s="831" t="s">
        <v>78</v>
      </c>
      <c r="J9" s="176"/>
    </row>
    <row r="10" spans="1:10" s="115" customFormat="1" ht="13.5" thickBot="1" x14ac:dyDescent="0.25">
      <c r="A10" s="800">
        <v>1</v>
      </c>
      <c r="B10" s="801">
        <v>2</v>
      </c>
      <c r="C10" s="801">
        <v>3</v>
      </c>
      <c r="D10" s="802">
        <v>4</v>
      </c>
      <c r="E10" s="801">
        <v>5</v>
      </c>
      <c r="F10" s="801">
        <v>6</v>
      </c>
      <c r="G10" s="947">
        <v>7</v>
      </c>
      <c r="H10" s="802">
        <v>8</v>
      </c>
      <c r="I10" s="831" t="s">
        <v>79</v>
      </c>
      <c r="J10" s="176"/>
    </row>
    <row r="11" spans="1:10" s="115" customFormat="1" ht="26.25" customHeight="1" x14ac:dyDescent="0.2">
      <c r="A11" s="803" t="s">
        <v>1050</v>
      </c>
      <c r="B11" s="804"/>
      <c r="C11" s="124"/>
      <c r="D11" s="805"/>
      <c r="E11" s="124"/>
      <c r="F11" s="805"/>
      <c r="G11" s="806"/>
      <c r="H11" s="124"/>
      <c r="I11" s="831" t="s">
        <v>80</v>
      </c>
      <c r="J11" s="176"/>
    </row>
    <row r="12" spans="1:10" s="115" customFormat="1" ht="25.15" customHeight="1" x14ac:dyDescent="0.2">
      <c r="A12" s="807" t="s">
        <v>910</v>
      </c>
      <c r="B12" s="808" t="s">
        <v>782</v>
      </c>
      <c r="C12" s="809"/>
      <c r="D12" s="810" t="s">
        <v>1107</v>
      </c>
      <c r="E12" s="811" t="s">
        <v>1108</v>
      </c>
      <c r="F12" s="810"/>
      <c r="G12" s="812"/>
      <c r="H12" s="816"/>
      <c r="I12" s="831" t="s">
        <v>81</v>
      </c>
      <c r="J12" s="176"/>
    </row>
    <row r="13" spans="1:10" s="115" customFormat="1" ht="14.25" customHeight="1" x14ac:dyDescent="0.2">
      <c r="A13" s="807" t="s">
        <v>911</v>
      </c>
      <c r="B13" s="808" t="s">
        <v>783</v>
      </c>
      <c r="C13" s="809"/>
      <c r="F13" s="810"/>
      <c r="G13" s="812"/>
      <c r="H13" s="816"/>
      <c r="I13" s="831" t="s">
        <v>82</v>
      </c>
      <c r="J13" s="176"/>
    </row>
    <row r="14" spans="1:10" s="115" customFormat="1" ht="15.75" customHeight="1" x14ac:dyDescent="0.2">
      <c r="A14" s="813" t="s">
        <v>912</v>
      </c>
      <c r="B14" s="814" t="s">
        <v>781</v>
      </c>
      <c r="C14" s="809"/>
      <c r="D14" s="809"/>
      <c r="E14" s="367"/>
      <c r="F14" s="815"/>
      <c r="G14" s="816"/>
      <c r="H14" s="721"/>
      <c r="I14" s="831" t="s">
        <v>83</v>
      </c>
      <c r="J14" s="176"/>
    </row>
    <row r="15" spans="1:10" s="115" customFormat="1" ht="28.5" customHeight="1" x14ac:dyDescent="0.2">
      <c r="A15" s="807" t="s">
        <v>913</v>
      </c>
      <c r="B15" s="808" t="s">
        <v>792</v>
      </c>
      <c r="C15" s="809"/>
      <c r="D15" s="810"/>
      <c r="E15" s="811"/>
      <c r="F15" s="810"/>
      <c r="G15" s="812"/>
      <c r="H15" s="816"/>
      <c r="I15" s="831" t="s">
        <v>84</v>
      </c>
      <c r="J15" s="176"/>
    </row>
    <row r="16" spans="1:10" s="115" customFormat="1" ht="28.5" customHeight="1" x14ac:dyDescent="0.2">
      <c r="A16" s="807" t="s">
        <v>914</v>
      </c>
      <c r="B16" s="808" t="s">
        <v>793</v>
      </c>
      <c r="C16" s="809"/>
      <c r="D16" s="810"/>
      <c r="E16" s="811"/>
      <c r="F16" s="810"/>
      <c r="G16" s="812"/>
      <c r="H16" s="816"/>
      <c r="I16" s="831" t="s">
        <v>85</v>
      </c>
      <c r="J16" s="176"/>
    </row>
    <row r="17" spans="1:10" s="115" customFormat="1" ht="12.75" customHeight="1" x14ac:dyDescent="0.2">
      <c r="A17" s="813" t="s">
        <v>912</v>
      </c>
      <c r="B17" s="814" t="s">
        <v>791</v>
      </c>
      <c r="C17" s="809"/>
      <c r="D17" s="809"/>
      <c r="E17" s="367"/>
      <c r="F17" s="815"/>
      <c r="G17" s="816"/>
      <c r="H17" s="721"/>
      <c r="I17" s="831" t="s">
        <v>86</v>
      </c>
      <c r="J17" s="176"/>
    </row>
    <row r="18" spans="1:10" s="115" customFormat="1" ht="25.5" hidden="1" x14ac:dyDescent="0.2">
      <c r="A18" s="817" t="s">
        <v>915</v>
      </c>
      <c r="B18" s="818"/>
      <c r="C18" s="126"/>
      <c r="D18" s="819"/>
      <c r="E18" s="368"/>
      <c r="F18" s="820"/>
      <c r="G18" s="821"/>
      <c r="H18" s="912"/>
      <c r="I18" s="831" t="s">
        <v>87</v>
      </c>
      <c r="J18" s="176"/>
    </row>
    <row r="19" spans="1:10" s="115" customFormat="1" ht="17.25" hidden="1" customHeight="1" x14ac:dyDescent="0.2">
      <c r="A19" s="807" t="s">
        <v>910</v>
      </c>
      <c r="B19" s="818" t="s">
        <v>803</v>
      </c>
      <c r="C19" s="809"/>
      <c r="D19" s="810"/>
      <c r="E19" s="811"/>
      <c r="F19" s="822"/>
      <c r="G19" s="823"/>
      <c r="H19" s="913"/>
      <c r="I19" s="831" t="s">
        <v>88</v>
      </c>
      <c r="J19" s="176"/>
    </row>
    <row r="20" spans="1:10" s="115" customFormat="1" ht="15.75" hidden="1" customHeight="1" x14ac:dyDescent="0.2">
      <c r="A20" s="807" t="s">
        <v>911</v>
      </c>
      <c r="B20" s="818" t="s">
        <v>867</v>
      </c>
      <c r="C20" s="809"/>
      <c r="D20" s="810"/>
      <c r="E20" s="811"/>
      <c r="F20" s="822"/>
      <c r="G20" s="823"/>
      <c r="H20" s="913"/>
      <c r="I20" s="831" t="s">
        <v>89</v>
      </c>
      <c r="J20" s="176"/>
    </row>
    <row r="21" spans="1:10" s="115" customFormat="1" hidden="1" x14ac:dyDescent="0.2">
      <c r="A21" s="813" t="s">
        <v>912</v>
      </c>
      <c r="B21" s="818" t="s">
        <v>802</v>
      </c>
      <c r="C21" s="810"/>
      <c r="D21" s="809"/>
      <c r="E21" s="367"/>
      <c r="F21" s="815"/>
      <c r="G21" s="816"/>
      <c r="H21" s="816"/>
      <c r="I21" s="831" t="s">
        <v>90</v>
      </c>
      <c r="J21" s="176"/>
    </row>
    <row r="22" spans="1:10" s="115" customFormat="1" ht="25.5" hidden="1" x14ac:dyDescent="0.2">
      <c r="A22" s="807" t="s">
        <v>913</v>
      </c>
      <c r="B22" s="818" t="s">
        <v>916</v>
      </c>
      <c r="C22" s="809"/>
      <c r="D22" s="810"/>
      <c r="E22" s="811"/>
      <c r="F22" s="810"/>
      <c r="G22" s="812"/>
      <c r="H22" s="816"/>
      <c r="I22" s="831" t="s">
        <v>91</v>
      </c>
      <c r="J22" s="176"/>
    </row>
    <row r="23" spans="1:10" s="115" customFormat="1" ht="25.5" hidden="1" x14ac:dyDescent="0.2">
      <c r="A23" s="807" t="s">
        <v>914</v>
      </c>
      <c r="B23" s="818" t="s">
        <v>917</v>
      </c>
      <c r="C23" s="809"/>
      <c r="D23" s="810"/>
      <c r="E23" s="811"/>
      <c r="F23" s="810"/>
      <c r="G23" s="812"/>
      <c r="H23" s="816"/>
      <c r="I23" s="831" t="s">
        <v>92</v>
      </c>
      <c r="J23" s="176"/>
    </row>
    <row r="24" spans="1:10" s="115" customFormat="1" ht="13.5" hidden="1" customHeight="1" x14ac:dyDescent="0.2">
      <c r="A24" s="824" t="s">
        <v>912</v>
      </c>
      <c r="B24" s="818" t="s">
        <v>840</v>
      </c>
      <c r="C24" s="810"/>
      <c r="D24" s="819"/>
      <c r="E24" s="368"/>
      <c r="F24" s="825"/>
      <c r="G24" s="826"/>
      <c r="H24" s="826"/>
      <c r="I24" s="831" t="s">
        <v>93</v>
      </c>
      <c r="J24" s="176"/>
    </row>
    <row r="25" spans="1:10" s="339" customFormat="1" ht="32.25" customHeight="1" thickBot="1" x14ac:dyDescent="0.25">
      <c r="A25" s="922" t="s">
        <v>918</v>
      </c>
      <c r="B25" s="923" t="s">
        <v>802</v>
      </c>
      <c r="C25" s="924"/>
      <c r="D25" s="925"/>
      <c r="E25" s="926"/>
      <c r="F25" s="927"/>
      <c r="G25" s="928"/>
      <c r="H25" s="929"/>
      <c r="I25" s="930" t="s">
        <v>94</v>
      </c>
      <c r="J25" s="213"/>
    </row>
    <row r="26" spans="1:10" s="115" customFormat="1" ht="7.5" customHeight="1" x14ac:dyDescent="0.2">
      <c r="A26" s="843"/>
      <c r="B26" s="843"/>
      <c r="C26" s="843"/>
      <c r="D26" s="827"/>
      <c r="E26" s="827"/>
      <c r="F26" s="827"/>
      <c r="G26" s="844"/>
      <c r="H26" s="827"/>
      <c r="I26" s="831" t="s">
        <v>95</v>
      </c>
      <c r="J26" s="176"/>
    </row>
    <row r="27" spans="1:10" s="115" customFormat="1" ht="16.5" customHeight="1" x14ac:dyDescent="0.2">
      <c r="A27" s="1090" t="s">
        <v>1084</v>
      </c>
      <c r="B27" s="1091"/>
      <c r="C27" s="1091"/>
      <c r="D27" s="1091"/>
      <c r="E27" s="1091"/>
      <c r="F27" s="827"/>
      <c r="G27" s="844"/>
      <c r="H27" s="827"/>
      <c r="I27" s="831" t="s">
        <v>96</v>
      </c>
      <c r="J27" s="176"/>
    </row>
    <row r="28" spans="1:10" s="115" customFormat="1" ht="8.25" customHeight="1" x14ac:dyDescent="0.2">
      <c r="A28" s="843"/>
      <c r="B28" s="843"/>
      <c r="C28" s="843"/>
      <c r="D28" s="827"/>
      <c r="E28" s="827"/>
      <c r="F28" s="827"/>
      <c r="G28" s="844"/>
      <c r="H28" s="827"/>
      <c r="I28" s="831" t="s">
        <v>97</v>
      </c>
      <c r="J28" s="176"/>
    </row>
    <row r="29" spans="1:10" x14ac:dyDescent="0.2">
      <c r="A29" s="827"/>
      <c r="B29" s="827"/>
      <c r="C29" s="827"/>
      <c r="D29" s="827"/>
      <c r="E29" s="827"/>
      <c r="F29" s="827"/>
      <c r="G29" s="844"/>
      <c r="H29" s="827"/>
      <c r="I29" s="831"/>
    </row>
    <row r="30" spans="1:10" ht="12.75" customHeight="1" x14ac:dyDescent="0.2">
      <c r="A30" s="827"/>
      <c r="B30" s="827"/>
      <c r="C30" s="827"/>
      <c r="D30" s="827"/>
      <c r="E30" s="827"/>
      <c r="F30" s="827"/>
      <c r="G30" s="844"/>
      <c r="H30" s="827"/>
      <c r="I30" s="831"/>
    </row>
    <row r="31" spans="1:10" x14ac:dyDescent="0.2">
      <c r="A31" s="827"/>
      <c r="B31" s="827"/>
      <c r="C31" s="827"/>
      <c r="D31" s="827"/>
      <c r="E31" s="827"/>
      <c r="F31" s="827"/>
      <c r="G31" s="844"/>
      <c r="H31" s="827"/>
      <c r="I31" s="831" t="s">
        <v>106</v>
      </c>
    </row>
    <row r="32" spans="1:10" x14ac:dyDescent="0.2">
      <c r="A32" s="827"/>
      <c r="B32" s="827"/>
      <c r="C32" s="827"/>
      <c r="D32" s="827"/>
      <c r="E32" s="827"/>
      <c r="F32" s="827"/>
      <c r="G32" s="844"/>
      <c r="H32" s="827"/>
      <c r="I32" s="831" t="s">
        <v>107</v>
      </c>
    </row>
    <row r="33" spans="1:9" x14ac:dyDescent="0.2">
      <c r="A33" s="827"/>
      <c r="B33" s="827"/>
      <c r="C33" s="827"/>
      <c r="D33" s="827"/>
      <c r="E33" s="827"/>
      <c r="F33" s="827"/>
      <c r="G33" s="844"/>
      <c r="H33" s="827"/>
      <c r="I33" s="831" t="s">
        <v>108</v>
      </c>
    </row>
    <row r="34" spans="1:9" x14ac:dyDescent="0.2">
      <c r="A34" s="827"/>
      <c r="B34" s="827"/>
      <c r="C34" s="827"/>
      <c r="D34" s="827"/>
      <c r="E34" s="827"/>
      <c r="F34" s="827"/>
      <c r="G34" s="844"/>
      <c r="H34" s="827"/>
      <c r="I34" s="831" t="s">
        <v>109</v>
      </c>
    </row>
    <row r="35" spans="1:9" x14ac:dyDescent="0.2">
      <c r="A35" s="827"/>
      <c r="B35" s="827"/>
      <c r="C35" s="827"/>
      <c r="D35" s="827"/>
      <c r="E35" s="827"/>
      <c r="F35" s="827"/>
      <c r="G35" s="844"/>
      <c r="H35" s="827"/>
      <c r="I35" s="831" t="s">
        <v>110</v>
      </c>
    </row>
    <row r="36" spans="1:9" x14ac:dyDescent="0.2">
      <c r="A36" s="827"/>
      <c r="B36" s="827"/>
      <c r="C36" s="827"/>
      <c r="D36" s="827"/>
      <c r="E36" s="827"/>
      <c r="F36" s="827"/>
      <c r="G36" s="844"/>
      <c r="H36" s="827"/>
      <c r="I36" s="831" t="s">
        <v>111</v>
      </c>
    </row>
    <row r="37" spans="1:9" x14ac:dyDescent="0.2">
      <c r="A37" s="827"/>
      <c r="B37" s="827"/>
      <c r="C37" s="827"/>
      <c r="D37" s="827"/>
      <c r="E37" s="827"/>
      <c r="F37" s="827"/>
      <c r="G37" s="844"/>
      <c r="H37" s="827"/>
      <c r="I37" s="831" t="s">
        <v>112</v>
      </c>
    </row>
    <row r="38" spans="1:9" x14ac:dyDescent="0.2">
      <c r="A38" s="827"/>
      <c r="B38" s="827"/>
      <c r="C38" s="827"/>
      <c r="D38" s="827"/>
      <c r="E38" s="827"/>
      <c r="F38" s="827"/>
      <c r="G38" s="844"/>
      <c r="H38" s="827"/>
      <c r="I38" s="831" t="s">
        <v>1109</v>
      </c>
    </row>
    <row r="39" spans="1:9" x14ac:dyDescent="0.2">
      <c r="A39" s="827"/>
      <c r="B39" s="827"/>
      <c r="C39" s="827"/>
      <c r="D39" s="827"/>
      <c r="E39" s="827"/>
      <c r="F39" s="827"/>
      <c r="G39" s="844"/>
      <c r="H39" s="827"/>
      <c r="I39" s="831" t="s">
        <v>114</v>
      </c>
    </row>
    <row r="40" spans="1:9" x14ac:dyDescent="0.2">
      <c r="A40" s="827"/>
      <c r="B40" s="827"/>
      <c r="C40" s="827"/>
      <c r="D40" s="827"/>
      <c r="E40" s="827"/>
      <c r="F40" s="827"/>
      <c r="G40" s="844"/>
      <c r="H40" s="827"/>
      <c r="I40" s="831" t="s">
        <v>115</v>
      </c>
    </row>
    <row r="41" spans="1:9" x14ac:dyDescent="0.2">
      <c r="A41" s="827"/>
      <c r="B41" s="827"/>
      <c r="C41" s="827"/>
      <c r="D41" s="827"/>
      <c r="E41" s="827"/>
      <c r="F41" s="827"/>
      <c r="G41" s="844"/>
      <c r="H41" s="827"/>
      <c r="I41" s="831" t="s">
        <v>116</v>
      </c>
    </row>
    <row r="42" spans="1:9" x14ac:dyDescent="0.2">
      <c r="A42" s="827"/>
      <c r="B42" s="827"/>
      <c r="C42" s="827"/>
      <c r="D42" s="827"/>
      <c r="E42" s="827"/>
      <c r="F42" s="827"/>
      <c r="G42" s="844"/>
      <c r="H42" s="827"/>
      <c r="I42" s="831" t="s">
        <v>117</v>
      </c>
    </row>
    <row r="43" spans="1:9" x14ac:dyDescent="0.2">
      <c r="A43" s="827"/>
      <c r="B43" s="827"/>
      <c r="C43" s="827"/>
      <c r="D43" s="827"/>
      <c r="E43" s="827"/>
      <c r="F43" s="827"/>
      <c r="G43" s="844"/>
      <c r="H43" s="827"/>
      <c r="I43" s="831" t="s">
        <v>118</v>
      </c>
    </row>
    <row r="44" spans="1:9" x14ac:dyDescent="0.2">
      <c r="A44" s="827"/>
      <c r="B44" s="827"/>
      <c r="C44" s="827"/>
      <c r="D44" s="827"/>
      <c r="E44" s="827"/>
      <c r="F44" s="827"/>
      <c r="G44" s="844"/>
      <c r="H44" s="827"/>
      <c r="I44" s="831" t="s">
        <v>119</v>
      </c>
    </row>
    <row r="45" spans="1:9" x14ac:dyDescent="0.2">
      <c r="A45" s="827"/>
      <c r="B45" s="827"/>
      <c r="C45" s="827"/>
      <c r="D45" s="827"/>
      <c r="E45" s="827"/>
      <c r="F45" s="827"/>
      <c r="G45" s="844"/>
      <c r="H45" s="827"/>
      <c r="I45" s="831" t="s">
        <v>120</v>
      </c>
    </row>
    <row r="46" spans="1:9" x14ac:dyDescent="0.2">
      <c r="A46" s="827"/>
      <c r="B46" s="827"/>
      <c r="C46" s="827"/>
      <c r="D46" s="827"/>
      <c r="E46" s="827"/>
      <c r="F46" s="827"/>
      <c r="G46" s="844"/>
      <c r="H46" s="827"/>
      <c r="I46" s="831" t="s">
        <v>121</v>
      </c>
    </row>
    <row r="47" spans="1:9" x14ac:dyDescent="0.2">
      <c r="A47" s="827"/>
      <c r="B47" s="827"/>
      <c r="C47" s="827"/>
      <c r="D47" s="827"/>
      <c r="E47" s="827"/>
      <c r="F47" s="827"/>
      <c r="G47" s="844"/>
      <c r="H47" s="827"/>
      <c r="I47" s="831" t="s">
        <v>122</v>
      </c>
    </row>
    <row r="48" spans="1:9" x14ac:dyDescent="0.2">
      <c r="A48" s="827"/>
      <c r="B48" s="827"/>
      <c r="C48" s="827"/>
      <c r="D48" s="827"/>
      <c r="E48" s="827"/>
      <c r="F48" s="827"/>
      <c r="G48" s="844"/>
      <c r="H48" s="827"/>
      <c r="I48" s="831" t="s">
        <v>123</v>
      </c>
    </row>
    <row r="49" spans="1:9" x14ac:dyDescent="0.2">
      <c r="A49" s="827"/>
      <c r="B49" s="827"/>
      <c r="C49" s="827"/>
      <c r="D49" s="827"/>
      <c r="E49" s="827"/>
      <c r="F49" s="827"/>
      <c r="G49" s="844"/>
      <c r="H49" s="827"/>
      <c r="I49" s="831" t="s">
        <v>1110</v>
      </c>
    </row>
    <row r="50" spans="1:9" x14ac:dyDescent="0.2">
      <c r="A50" s="827"/>
      <c r="B50" s="827"/>
      <c r="C50" s="827"/>
      <c r="D50" s="827"/>
      <c r="E50" s="827"/>
      <c r="F50" s="827"/>
      <c r="G50" s="844"/>
      <c r="H50" s="827"/>
      <c r="I50" s="831" t="s">
        <v>125</v>
      </c>
    </row>
    <row r="51" spans="1:9" x14ac:dyDescent="0.2">
      <c r="A51" s="827"/>
      <c r="B51" s="827"/>
      <c r="C51" s="827"/>
      <c r="D51" s="827"/>
      <c r="E51" s="827"/>
      <c r="F51" s="827"/>
      <c r="G51" s="844"/>
      <c r="H51" s="827"/>
      <c r="I51" s="831" t="s">
        <v>126</v>
      </c>
    </row>
    <row r="52" spans="1:9" x14ac:dyDescent="0.2">
      <c r="A52" s="827"/>
      <c r="B52" s="827"/>
      <c r="C52" s="827"/>
      <c r="D52" s="827"/>
      <c r="E52" s="827"/>
      <c r="F52" s="827"/>
      <c r="G52" s="844"/>
      <c r="H52" s="827"/>
      <c r="I52" s="831" t="s">
        <v>127</v>
      </c>
    </row>
    <row r="53" spans="1:9" x14ac:dyDescent="0.2">
      <c r="A53" s="827"/>
      <c r="B53" s="827"/>
      <c r="C53" s="827"/>
      <c r="D53" s="827"/>
      <c r="E53" s="827"/>
      <c r="F53" s="827"/>
      <c r="G53" s="844"/>
      <c r="H53" s="827"/>
      <c r="I53" s="831" t="s">
        <v>128</v>
      </c>
    </row>
    <row r="54" spans="1:9" x14ac:dyDescent="0.2">
      <c r="A54" s="827"/>
      <c r="B54" s="827"/>
      <c r="C54" s="827"/>
      <c r="D54" s="827"/>
      <c r="E54" s="827"/>
      <c r="F54" s="827"/>
      <c r="G54" s="844"/>
      <c r="H54" s="827"/>
      <c r="I54" s="831" t="s">
        <v>129</v>
      </c>
    </row>
    <row r="55" spans="1:9" x14ac:dyDescent="0.2">
      <c r="A55" s="827"/>
      <c r="B55" s="827"/>
      <c r="C55" s="827"/>
      <c r="D55" s="827"/>
      <c r="E55" s="827"/>
      <c r="F55" s="827"/>
      <c r="G55" s="844"/>
      <c r="H55" s="827"/>
      <c r="I55" s="831" t="s">
        <v>130</v>
      </c>
    </row>
    <row r="56" spans="1:9" x14ac:dyDescent="0.2">
      <c r="A56" s="827"/>
      <c r="B56" s="827"/>
      <c r="C56" s="827"/>
      <c r="D56" s="827"/>
      <c r="E56" s="827"/>
      <c r="F56" s="827"/>
      <c r="G56" s="844"/>
      <c r="H56" s="827"/>
      <c r="I56" s="831" t="s">
        <v>131</v>
      </c>
    </row>
    <row r="57" spans="1:9" x14ac:dyDescent="0.2">
      <c r="A57" s="827"/>
      <c r="B57" s="827"/>
      <c r="C57" s="827"/>
      <c r="D57" s="827"/>
      <c r="E57" s="827"/>
      <c r="F57" s="827"/>
      <c r="G57" s="844"/>
      <c r="H57" s="827"/>
      <c r="I57" s="831" t="s">
        <v>132</v>
      </c>
    </row>
    <row r="58" spans="1:9" x14ac:dyDescent="0.2">
      <c r="A58" s="827"/>
      <c r="B58" s="827"/>
      <c r="C58" s="827"/>
      <c r="D58" s="827"/>
      <c r="E58" s="827"/>
      <c r="F58" s="827"/>
      <c r="G58" s="844"/>
      <c r="H58" s="827"/>
      <c r="I58" s="831" t="s">
        <v>133</v>
      </c>
    </row>
    <row r="59" spans="1:9" x14ac:dyDescent="0.2">
      <c r="A59" s="827"/>
      <c r="B59" s="827"/>
      <c r="C59" s="827"/>
      <c r="D59" s="827"/>
      <c r="E59" s="827"/>
      <c r="F59" s="827"/>
      <c r="G59" s="844"/>
      <c r="H59" s="827"/>
      <c r="I59" s="831" t="s">
        <v>134</v>
      </c>
    </row>
    <row r="60" spans="1:9" x14ac:dyDescent="0.2">
      <c r="A60" s="827"/>
      <c r="B60" s="827"/>
      <c r="C60" s="827"/>
      <c r="D60" s="827"/>
      <c r="E60" s="827"/>
      <c r="F60" s="827"/>
      <c r="G60" s="844"/>
      <c r="H60" s="827"/>
      <c r="I60" s="831" t="s">
        <v>135</v>
      </c>
    </row>
    <row r="61" spans="1:9" x14ac:dyDescent="0.2">
      <c r="A61" s="827"/>
      <c r="B61" s="827"/>
      <c r="C61" s="827"/>
      <c r="D61" s="827"/>
      <c r="E61" s="827"/>
      <c r="F61" s="827"/>
      <c r="G61" s="844"/>
      <c r="H61" s="827"/>
      <c r="I61" s="831" t="s">
        <v>136</v>
      </c>
    </row>
    <row r="62" spans="1:9" x14ac:dyDescent="0.2">
      <c r="A62" s="827"/>
      <c r="B62" s="827"/>
      <c r="C62" s="827"/>
      <c r="D62" s="827"/>
      <c r="E62" s="827"/>
      <c r="F62" s="827"/>
      <c r="G62" s="844"/>
      <c r="H62" s="827"/>
      <c r="I62" s="831" t="s">
        <v>137</v>
      </c>
    </row>
    <row r="63" spans="1:9" x14ac:dyDescent="0.2">
      <c r="A63" s="827"/>
      <c r="B63" s="827"/>
      <c r="C63" s="827"/>
      <c r="D63" s="827"/>
      <c r="E63" s="827"/>
      <c r="F63" s="827"/>
      <c r="G63" s="844"/>
      <c r="H63" s="827"/>
      <c r="I63" s="831" t="s">
        <v>138</v>
      </c>
    </row>
    <row r="64" spans="1:9" x14ac:dyDescent="0.2">
      <c r="A64" s="827"/>
      <c r="B64" s="827"/>
      <c r="C64" s="827"/>
      <c r="D64" s="827"/>
      <c r="E64" s="827"/>
      <c r="F64" s="827"/>
      <c r="G64" s="844"/>
      <c r="H64" s="827"/>
      <c r="I64" s="831" t="s">
        <v>1111</v>
      </c>
    </row>
    <row r="65" spans="1:9" x14ac:dyDescent="0.2">
      <c r="A65" s="827"/>
      <c r="B65" s="827"/>
      <c r="C65" s="827"/>
      <c r="D65" s="827"/>
      <c r="E65" s="827"/>
      <c r="F65" s="827"/>
      <c r="G65" s="844"/>
      <c r="H65" s="827"/>
      <c r="I65" s="831" t="s">
        <v>140</v>
      </c>
    </row>
    <row r="66" spans="1:9" x14ac:dyDescent="0.2">
      <c r="A66" s="827"/>
      <c r="B66" s="827"/>
      <c r="C66" s="827"/>
      <c r="D66" s="827"/>
      <c r="E66" s="827"/>
      <c r="F66" s="827"/>
      <c r="G66" s="844"/>
      <c r="H66" s="827"/>
      <c r="I66" s="831" t="s">
        <v>141</v>
      </c>
    </row>
    <row r="67" spans="1:9" x14ac:dyDescent="0.2">
      <c r="A67" s="827"/>
      <c r="B67" s="827"/>
      <c r="C67" s="827"/>
      <c r="D67" s="827"/>
      <c r="E67" s="827"/>
      <c r="F67" s="827"/>
      <c r="G67" s="844"/>
      <c r="H67" s="827"/>
      <c r="I67" s="831" t="s">
        <v>142</v>
      </c>
    </row>
    <row r="68" spans="1:9" x14ac:dyDescent="0.2">
      <c r="A68" s="827"/>
      <c r="B68" s="827"/>
      <c r="C68" s="827"/>
      <c r="D68" s="827"/>
      <c r="E68" s="827"/>
      <c r="F68" s="827"/>
      <c r="G68" s="844"/>
      <c r="H68" s="827"/>
      <c r="I68" s="831" t="s">
        <v>143</v>
      </c>
    </row>
    <row r="69" spans="1:9" x14ac:dyDescent="0.2">
      <c r="A69" s="827"/>
      <c r="B69" s="827"/>
      <c r="C69" s="827"/>
      <c r="D69" s="827"/>
      <c r="E69" s="827"/>
      <c r="F69" s="827"/>
      <c r="G69" s="844"/>
      <c r="H69" s="827"/>
      <c r="I69" s="831" t="s">
        <v>144</v>
      </c>
    </row>
    <row r="70" spans="1:9" x14ac:dyDescent="0.2">
      <c r="A70" s="827"/>
      <c r="B70" s="827"/>
      <c r="C70" s="827"/>
      <c r="D70" s="827"/>
      <c r="E70" s="827"/>
      <c r="F70" s="827"/>
      <c r="G70" s="844"/>
      <c r="H70" s="827"/>
      <c r="I70" s="831" t="s">
        <v>145</v>
      </c>
    </row>
    <row r="71" spans="1:9" x14ac:dyDescent="0.2">
      <c r="A71" s="827"/>
      <c r="B71" s="827"/>
      <c r="C71" s="827"/>
      <c r="D71" s="827"/>
      <c r="E71" s="827"/>
      <c r="F71" s="827"/>
      <c r="G71" s="844"/>
      <c r="H71" s="827"/>
      <c r="I71" s="831" t="s">
        <v>146</v>
      </c>
    </row>
    <row r="72" spans="1:9" x14ac:dyDescent="0.2">
      <c r="A72" s="827"/>
      <c r="B72" s="827"/>
      <c r="C72" s="827"/>
      <c r="D72" s="827"/>
      <c r="E72" s="827"/>
      <c r="F72" s="827"/>
      <c r="G72" s="844"/>
      <c r="H72" s="827"/>
      <c r="I72" s="831" t="s">
        <v>147</v>
      </c>
    </row>
    <row r="73" spans="1:9" x14ac:dyDescent="0.2">
      <c r="A73" s="827"/>
      <c r="B73" s="827"/>
      <c r="C73" s="827"/>
      <c r="D73" s="827"/>
      <c r="E73" s="827"/>
      <c r="F73" s="827"/>
      <c r="G73" s="844"/>
      <c r="H73" s="827"/>
      <c r="I73" s="831" t="s">
        <v>148</v>
      </c>
    </row>
    <row r="74" spans="1:9" x14ac:dyDescent="0.2">
      <c r="A74" s="827"/>
      <c r="B74" s="827"/>
      <c r="C74" s="827"/>
      <c r="D74" s="827"/>
      <c r="E74" s="827"/>
      <c r="F74" s="827"/>
      <c r="G74" s="844"/>
      <c r="H74" s="827"/>
      <c r="I74" s="831" t="s">
        <v>149</v>
      </c>
    </row>
    <row r="75" spans="1:9" x14ac:dyDescent="0.2">
      <c r="A75" s="827"/>
      <c r="B75" s="827"/>
      <c r="C75" s="827"/>
      <c r="D75" s="827"/>
      <c r="E75" s="827"/>
      <c r="F75" s="827"/>
      <c r="G75" s="844"/>
      <c r="H75" s="827"/>
      <c r="I75" s="831" t="s">
        <v>150</v>
      </c>
    </row>
    <row r="76" spans="1:9" x14ac:dyDescent="0.2">
      <c r="A76" s="827"/>
      <c r="B76" s="827"/>
      <c r="C76" s="827"/>
      <c r="D76" s="827"/>
      <c r="E76" s="827"/>
      <c r="F76" s="827"/>
      <c r="G76" s="844"/>
      <c r="H76" s="827"/>
      <c r="I76" s="831" t="s">
        <v>151</v>
      </c>
    </row>
    <row r="77" spans="1:9" x14ac:dyDescent="0.2">
      <c r="A77" s="827"/>
      <c r="B77" s="827"/>
      <c r="C77" s="827"/>
      <c r="D77" s="827"/>
      <c r="E77" s="827"/>
      <c r="F77" s="827"/>
      <c r="G77" s="844"/>
      <c r="H77" s="827"/>
      <c r="I77" s="831" t="s">
        <v>152</v>
      </c>
    </row>
    <row r="78" spans="1:9" x14ac:dyDescent="0.2">
      <c r="A78" s="827"/>
      <c r="B78" s="827"/>
      <c r="C78" s="827"/>
      <c r="D78" s="827"/>
      <c r="E78" s="827"/>
      <c r="F78" s="827"/>
      <c r="G78" s="844"/>
      <c r="H78" s="827"/>
      <c r="I78" s="831" t="s">
        <v>153</v>
      </c>
    </row>
    <row r="79" spans="1:9" x14ac:dyDescent="0.2">
      <c r="A79" s="827"/>
      <c r="B79" s="827"/>
      <c r="C79" s="827"/>
      <c r="D79" s="827"/>
      <c r="E79" s="827"/>
      <c r="F79" s="827"/>
      <c r="G79" s="844"/>
      <c r="H79" s="827"/>
      <c r="I79" s="831" t="s">
        <v>154</v>
      </c>
    </row>
    <row r="80" spans="1:9" x14ac:dyDescent="0.2">
      <c r="I80" s="114"/>
    </row>
  </sheetData>
  <mergeCells count="11">
    <mergeCell ref="B3:F3"/>
    <mergeCell ref="A27:E27"/>
    <mergeCell ref="A2:H2"/>
    <mergeCell ref="A4:H4"/>
    <mergeCell ref="A8:A9"/>
    <mergeCell ref="B8:B9"/>
    <mergeCell ref="C8:C9"/>
    <mergeCell ref="D8:D9"/>
    <mergeCell ref="E8:E9"/>
    <mergeCell ref="F8:F9"/>
    <mergeCell ref="G8:H8"/>
  </mergeCells>
  <pageMargins left="0.25" right="0.25" top="0.75" bottom="0.75" header="0.3" footer="0.3"/>
  <pageSetup paperSize="9" fitToHeight="0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623</vt:i4>
      </vt:variant>
    </vt:vector>
  </HeadingPairs>
  <TitlesOfParts>
    <vt:vector size="643" baseType="lpstr">
      <vt:lpstr>Таб_2_Компенс.УИК</vt:lpstr>
      <vt:lpstr>Таб_3_ДОТ_ УИК</vt:lpstr>
      <vt:lpstr>Таб_4_Компенс.ТИК</vt:lpstr>
      <vt:lpstr>Таб_5_ДОТ_ТИК</vt:lpstr>
      <vt:lpstr>Таб_5.1_ДОТ_ТИК_шт._осн</vt:lpstr>
      <vt:lpstr>Таб_6_Бюллетени</vt:lpstr>
      <vt:lpstr>Т.7._Печатная прод.город.О </vt:lpstr>
      <vt:lpstr>Таб_10_Канцелярия</vt:lpstr>
      <vt:lpstr>Таб_8_Транспорт</vt:lpstr>
      <vt:lpstr>Таб_9_Связь</vt:lpstr>
      <vt:lpstr>Прил_2_Стоим.бумаги</vt:lpstr>
      <vt:lpstr>Прил_1_Стоим.набора</vt:lpstr>
      <vt:lpstr>Таб_11_Командировочные</vt:lpstr>
      <vt:lpstr>Таб_12_Вывески</vt:lpstr>
      <vt:lpstr>Таб_13_расходные материалы</vt:lpstr>
      <vt:lpstr>Таб_14_Другие расходы на оборуд</vt:lpstr>
      <vt:lpstr>Таб_15_Договоры ГПХ</vt:lpstr>
      <vt:lpstr>Таб_16_Печатная информационная</vt:lpstr>
      <vt:lpstr>ТАБ.16.1 НАРУЖНОЕ ИНФОРМИРОВ</vt:lpstr>
      <vt:lpstr>Таб_17_Другие расходы QR коды</vt:lpstr>
      <vt:lpstr>AGENTS</vt:lpstr>
      <vt:lpstr>AGENTS_DICTIONARIES</vt:lpstr>
      <vt:lpstr>AGNGRP_CODE</vt:lpstr>
      <vt:lpstr>CALC_TYPE</vt:lpstr>
      <vt:lpstr>CALC_TYPES</vt:lpstr>
      <vt:lpstr>CHECKED</vt:lpstr>
      <vt:lpstr>DICTIONARIES</vt:lpstr>
      <vt:lpstr>I_1</vt:lpstr>
      <vt:lpstr>I_10</vt:lpstr>
      <vt:lpstr>I_100</vt:lpstr>
      <vt:lpstr>I_101</vt:lpstr>
      <vt:lpstr>I_102</vt:lpstr>
      <vt:lpstr>I_105</vt:lpstr>
      <vt:lpstr>I_106</vt:lpstr>
      <vt:lpstr>I_111</vt:lpstr>
      <vt:lpstr>I_112</vt:lpstr>
      <vt:lpstr>I_116</vt:lpstr>
      <vt:lpstr>I_117</vt:lpstr>
      <vt:lpstr>I_120</vt:lpstr>
      <vt:lpstr>I_121</vt:lpstr>
      <vt:lpstr>I_124</vt:lpstr>
      <vt:lpstr>I_125</vt:lpstr>
      <vt:lpstr>I_130</vt:lpstr>
      <vt:lpstr>I_131</vt:lpstr>
      <vt:lpstr>I_136</vt:lpstr>
      <vt:lpstr>I_139</vt:lpstr>
      <vt:lpstr>I_141</vt:lpstr>
      <vt:lpstr>I_142</vt:lpstr>
      <vt:lpstr>I_147</vt:lpstr>
      <vt:lpstr>I_148</vt:lpstr>
      <vt:lpstr>I_149</vt:lpstr>
      <vt:lpstr>I_15</vt:lpstr>
      <vt:lpstr>I_150</vt:lpstr>
      <vt:lpstr>I_151</vt:lpstr>
      <vt:lpstr>I_152</vt:lpstr>
      <vt:lpstr>I_153</vt:lpstr>
      <vt:lpstr>I_154</vt:lpstr>
      <vt:lpstr>I_155</vt:lpstr>
      <vt:lpstr>I_156</vt:lpstr>
      <vt:lpstr>I_157</vt:lpstr>
      <vt:lpstr>I_158</vt:lpstr>
      <vt:lpstr>I_159</vt:lpstr>
      <vt:lpstr>I_16</vt:lpstr>
      <vt:lpstr>I_160</vt:lpstr>
      <vt:lpstr>I_161</vt:lpstr>
      <vt:lpstr>I_162</vt:lpstr>
      <vt:lpstr>I_165</vt:lpstr>
      <vt:lpstr>I_169</vt:lpstr>
      <vt:lpstr>I_170</vt:lpstr>
      <vt:lpstr>I_171</vt:lpstr>
      <vt:lpstr>I_172</vt:lpstr>
      <vt:lpstr>I_173</vt:lpstr>
      <vt:lpstr>I_174</vt:lpstr>
      <vt:lpstr>I_175</vt:lpstr>
      <vt:lpstr>I_176</vt:lpstr>
      <vt:lpstr>I_177</vt:lpstr>
      <vt:lpstr>I_178</vt:lpstr>
      <vt:lpstr>I_179</vt:lpstr>
      <vt:lpstr>I_180</vt:lpstr>
      <vt:lpstr>I_181</vt:lpstr>
      <vt:lpstr>I_182</vt:lpstr>
      <vt:lpstr>I_183</vt:lpstr>
      <vt:lpstr>I_184</vt:lpstr>
      <vt:lpstr>I_185</vt:lpstr>
      <vt:lpstr>I_186</vt:lpstr>
      <vt:lpstr>I_187</vt:lpstr>
      <vt:lpstr>I_188</vt:lpstr>
      <vt:lpstr>I_189</vt:lpstr>
      <vt:lpstr>I_190</vt:lpstr>
      <vt:lpstr>I_191</vt:lpstr>
      <vt:lpstr>I_192</vt:lpstr>
      <vt:lpstr>I_193</vt:lpstr>
      <vt:lpstr>I_194</vt:lpstr>
      <vt:lpstr>I_195</vt:lpstr>
      <vt:lpstr>I_196</vt:lpstr>
      <vt:lpstr>I_197</vt:lpstr>
      <vt:lpstr>I_198</vt:lpstr>
      <vt:lpstr>I_199</vt:lpstr>
      <vt:lpstr>I_2</vt:lpstr>
      <vt:lpstr>I_200</vt:lpstr>
      <vt:lpstr>I_201</vt:lpstr>
      <vt:lpstr>I_202</vt:lpstr>
      <vt:lpstr>I_203</vt:lpstr>
      <vt:lpstr>I_204</vt:lpstr>
      <vt:lpstr>I_205</vt:lpstr>
      <vt:lpstr>I_206</vt:lpstr>
      <vt:lpstr>I_207</vt:lpstr>
      <vt:lpstr>I_208</vt:lpstr>
      <vt:lpstr>I_209</vt:lpstr>
      <vt:lpstr>I_21</vt:lpstr>
      <vt:lpstr>I_210</vt:lpstr>
      <vt:lpstr>I_211</vt:lpstr>
      <vt:lpstr>I_212</vt:lpstr>
      <vt:lpstr>I_213</vt:lpstr>
      <vt:lpstr>I_214</vt:lpstr>
      <vt:lpstr>I_215</vt:lpstr>
      <vt:lpstr>I_216</vt:lpstr>
      <vt:lpstr>I_217</vt:lpstr>
      <vt:lpstr>I_218</vt:lpstr>
      <vt:lpstr>I_219</vt:lpstr>
      <vt:lpstr>I_22</vt:lpstr>
      <vt:lpstr>I_220</vt:lpstr>
      <vt:lpstr>I_221</vt:lpstr>
      <vt:lpstr>I_222</vt:lpstr>
      <vt:lpstr>I_223</vt:lpstr>
      <vt:lpstr>I_224</vt:lpstr>
      <vt:lpstr>I_225</vt:lpstr>
      <vt:lpstr>I_226</vt:lpstr>
      <vt:lpstr>I_227</vt:lpstr>
      <vt:lpstr>I_228</vt:lpstr>
      <vt:lpstr>I_229</vt:lpstr>
      <vt:lpstr>I_230</vt:lpstr>
      <vt:lpstr>I_231</vt:lpstr>
      <vt:lpstr>I_232</vt:lpstr>
      <vt:lpstr>I_233</vt:lpstr>
      <vt:lpstr>I_234</vt:lpstr>
      <vt:lpstr>I_235</vt:lpstr>
      <vt:lpstr>I_236</vt:lpstr>
      <vt:lpstr>I_237</vt:lpstr>
      <vt:lpstr>I_238</vt:lpstr>
      <vt:lpstr>I_239</vt:lpstr>
      <vt:lpstr>I_240</vt:lpstr>
      <vt:lpstr>I_241</vt:lpstr>
      <vt:lpstr>I_242</vt:lpstr>
      <vt:lpstr>I_243</vt:lpstr>
      <vt:lpstr>I_244</vt:lpstr>
      <vt:lpstr>I_245</vt:lpstr>
      <vt:lpstr>I_246</vt:lpstr>
      <vt:lpstr>I_247</vt:lpstr>
      <vt:lpstr>I_248</vt:lpstr>
      <vt:lpstr>I_26</vt:lpstr>
      <vt:lpstr>I_3</vt:lpstr>
      <vt:lpstr>I_30</vt:lpstr>
      <vt:lpstr>I_31</vt:lpstr>
      <vt:lpstr>I_33</vt:lpstr>
      <vt:lpstr>I_34</vt:lpstr>
      <vt:lpstr>I_35</vt:lpstr>
      <vt:lpstr>I_36</vt:lpstr>
      <vt:lpstr>I_37</vt:lpstr>
      <vt:lpstr>I_38</vt:lpstr>
      <vt:lpstr>I_39</vt:lpstr>
      <vt:lpstr>I_4</vt:lpstr>
      <vt:lpstr>I_40</vt:lpstr>
      <vt:lpstr>I_43</vt:lpstr>
      <vt:lpstr>I_44</vt:lpstr>
      <vt:lpstr>I_49</vt:lpstr>
      <vt:lpstr>I_5</vt:lpstr>
      <vt:lpstr>I_50</vt:lpstr>
      <vt:lpstr>I_55</vt:lpstr>
      <vt:lpstr>I_56</vt:lpstr>
      <vt:lpstr>I_6</vt:lpstr>
      <vt:lpstr>I_61</vt:lpstr>
      <vt:lpstr>I_62</vt:lpstr>
      <vt:lpstr>I_67</vt:lpstr>
      <vt:lpstr>I_68</vt:lpstr>
      <vt:lpstr>I_69</vt:lpstr>
      <vt:lpstr>I_7</vt:lpstr>
      <vt:lpstr>I_70</vt:lpstr>
      <vt:lpstr>I_71</vt:lpstr>
      <vt:lpstr>I_72</vt:lpstr>
      <vt:lpstr>I_73</vt:lpstr>
      <vt:lpstr>I_74</vt:lpstr>
      <vt:lpstr>I_77</vt:lpstr>
      <vt:lpstr>I_78</vt:lpstr>
      <vt:lpstr>I_8</vt:lpstr>
      <vt:lpstr>I_83</vt:lpstr>
      <vt:lpstr>I_84</vt:lpstr>
      <vt:lpstr>I_89</vt:lpstr>
      <vt:lpstr>I_9</vt:lpstr>
      <vt:lpstr>I_90</vt:lpstr>
      <vt:lpstr>I_95</vt:lpstr>
      <vt:lpstr>I_96</vt:lpstr>
      <vt:lpstr>I_97</vt:lpstr>
      <vt:lpstr>I_98</vt:lpstr>
      <vt:lpstr>I_99</vt:lpstr>
      <vt:lpstr>'ТАБ.16.1 НАРУЖНОЕ ИНФОРМИРОВ'!ID_1512378</vt:lpstr>
      <vt:lpstr>'ТАБ.16.1 НАРУЖНОЕ ИНФОРМИРОВ'!ID_2622185</vt:lpstr>
      <vt:lpstr>'ТАБ.16.1 НАРУЖНОЕ ИНФОРМИРОВ'!ID_2622189</vt:lpstr>
      <vt:lpstr>'ТАБ.16.1 НАРУЖНОЕ ИНФОРМИРОВ'!ID_2622190</vt:lpstr>
      <vt:lpstr>'ТАБ.16.1 НАРУЖНОЕ ИНФОРМИРОВ'!ID_2622192</vt:lpstr>
      <vt:lpstr>'ТАБ.16.1 НАРУЖНОЕ ИНФОРМИРОВ'!ID_2622193</vt:lpstr>
      <vt:lpstr>'ТАБ.16.1 НАРУЖНОЕ ИНФОРМИРОВ'!ID_2622194</vt:lpstr>
      <vt:lpstr>'ТАБ.16.1 НАРУЖНОЕ ИНФОРМИРОВ'!ID_2622195</vt:lpstr>
      <vt:lpstr>'ТАБ.16.1 НАРУЖНОЕ ИНФОРМИРОВ'!ID_2622196</vt:lpstr>
      <vt:lpstr>'ТАБ.16.1 НАРУЖНОЕ ИНФОРМИРОВ'!ID_2622197</vt:lpstr>
      <vt:lpstr>'ТАБ.16.1 НАРУЖНОЕ ИНФОРМИРОВ'!ID_2622198</vt:lpstr>
      <vt:lpstr>'ТАБ.16.1 НАРУЖНОЕ ИНФОРМИРОВ'!ID_2622199</vt:lpstr>
      <vt:lpstr>'ТАБ.16.1 НАРУЖНОЕ ИНФОРМИРОВ'!ID_2622200</vt:lpstr>
      <vt:lpstr>'ТАБ.16.1 НАРУЖНОЕ ИНФОРМИРОВ'!ID_2622201</vt:lpstr>
      <vt:lpstr>'ТАБ.16.1 НАРУЖНОЕ ИНФОРМИРОВ'!ID_2622202</vt:lpstr>
      <vt:lpstr>'ТАБ.16.1 НАРУЖНОЕ ИНФОРМИРОВ'!ID_2622203</vt:lpstr>
      <vt:lpstr>'ТАБ.16.1 НАРУЖНОЕ ИНФОРМИРОВ'!ID_2622204</vt:lpstr>
      <vt:lpstr>'ТАБ.16.1 НАРУЖНОЕ ИНФОРМИРОВ'!ID_2622206</vt:lpstr>
      <vt:lpstr>'ТАБ.16.1 НАРУЖНОЕ ИНФОРМИРОВ'!ID_2622207</vt:lpstr>
      <vt:lpstr>'ТАБ.16.1 НАРУЖНОЕ ИНФОРМИРОВ'!ID_2622208</vt:lpstr>
      <vt:lpstr>'ТАБ.16.1 НАРУЖНОЕ ИНФОРМИРОВ'!ID_2622209</vt:lpstr>
      <vt:lpstr>'ТАБ.16.1 НАРУЖНОЕ ИНФОРМИРОВ'!ID_2622210</vt:lpstr>
      <vt:lpstr>'ТАБ.16.1 НАРУЖНОЕ ИНФОРМИРОВ'!ID_2622211</vt:lpstr>
      <vt:lpstr>'ТАБ.16.1 НАРУЖНОЕ ИНФОРМИРОВ'!ID_2622212</vt:lpstr>
      <vt:lpstr>'ТАБ.16.1 НАРУЖНОЕ ИНФОРМИРОВ'!ID_2622213</vt:lpstr>
      <vt:lpstr>'ТАБ.16.1 НАРУЖНОЕ ИНФОРМИРОВ'!ID_2622214</vt:lpstr>
      <vt:lpstr>'ТАБ.16.1 НАРУЖНОЕ ИНФОРМИРОВ'!ID_2622215</vt:lpstr>
      <vt:lpstr>'ТАБ.16.1 НАРУЖНОЕ ИНФОРМИРОВ'!ID_2622216</vt:lpstr>
      <vt:lpstr>'ТАБ.16.1 НАРУЖНОЕ ИНФОРМИРОВ'!ID_2622217</vt:lpstr>
      <vt:lpstr>'ТАБ.16.1 НАРУЖНОЕ ИНФОРМИРОВ'!ID_2622218</vt:lpstr>
      <vt:lpstr>'ТАБ.16.1 НАРУЖНОЕ ИНФОРМИРОВ'!ID_2622219</vt:lpstr>
      <vt:lpstr>'ТАБ.16.1 НАРУЖНОЕ ИНФОРМИРОВ'!ID_2622220</vt:lpstr>
      <vt:lpstr>'ТАБ.16.1 НАРУЖНОЕ ИНФОРМИРОВ'!ID_2622221</vt:lpstr>
      <vt:lpstr>'ТАБ.16.1 НАРУЖНОЕ ИНФОРМИРОВ'!ID_2622222</vt:lpstr>
      <vt:lpstr>'ТАБ.16.1 НАРУЖНОЕ ИНФОРМИРОВ'!ID_2622223</vt:lpstr>
      <vt:lpstr>'ТАБ.16.1 НАРУЖНОЕ ИНФОРМИРОВ'!ID_2622224</vt:lpstr>
      <vt:lpstr>'ТАБ.16.1 НАРУЖНОЕ ИНФОРМИРОВ'!ID_2622225</vt:lpstr>
      <vt:lpstr>'ТАБ.16.1 НАРУЖНОЕ ИНФОРМИРОВ'!ID_2622226</vt:lpstr>
      <vt:lpstr>'ТАБ.16.1 НАРУЖНОЕ ИНФОРМИРОВ'!ID_2622227</vt:lpstr>
      <vt:lpstr>'ТАБ.16.1 НАРУЖНОЕ ИНФОРМИРОВ'!ID_2622228</vt:lpstr>
      <vt:lpstr>'ТАБ.16.1 НАРУЖНОЕ ИНФОРМИРОВ'!ID_2622229</vt:lpstr>
      <vt:lpstr>'ТАБ.16.1 НАРУЖНОЕ ИНФОРМИРОВ'!ID_2622230</vt:lpstr>
      <vt:lpstr>'ТАБ.16.1 НАРУЖНОЕ ИНФОРМИРОВ'!ID_2622231</vt:lpstr>
      <vt:lpstr>'ТАБ.16.1 НАРУЖНОЕ ИНФОРМИРОВ'!ID_2622232</vt:lpstr>
      <vt:lpstr>'ТАБ.16.1 НАРУЖНОЕ ИНФОРМИРОВ'!ID_2622233</vt:lpstr>
      <vt:lpstr>'ТАБ.16.1 НАРУЖНОЕ ИНФОРМИРОВ'!ID_2622234</vt:lpstr>
      <vt:lpstr>'ТАБ.16.1 НАРУЖНОЕ ИНФОРМИРОВ'!ID_2622235</vt:lpstr>
      <vt:lpstr>'ТАБ.16.1 НАРУЖНОЕ ИНФОРМИРОВ'!ID_2622236</vt:lpstr>
      <vt:lpstr>'ТАБ.16.1 НАРУЖНОЕ ИНФОРМИРОВ'!ID_2622237</vt:lpstr>
      <vt:lpstr>'ТАБ.16.1 НАРУЖНОЕ ИНФОРМИРОВ'!ID_2622238</vt:lpstr>
      <vt:lpstr>'ТАБ.16.1 НАРУЖНОЕ ИНФОРМИРОВ'!ID_2622239</vt:lpstr>
      <vt:lpstr>'ТАБ.16.1 НАРУЖНОЕ ИНФОРМИРОВ'!ID_2622240</vt:lpstr>
      <vt:lpstr>'ТАБ.16.1 НАРУЖНОЕ ИНФОРМИРОВ'!ID_2622241</vt:lpstr>
      <vt:lpstr>'ТАБ.16.1 НАРУЖНОЕ ИНФОРМИРОВ'!ID_2622242</vt:lpstr>
      <vt:lpstr>'ТАБ.16.1 НАРУЖНОЕ ИНФОРМИРОВ'!ID_2622243</vt:lpstr>
      <vt:lpstr>'ТАБ.16.1 НАРУЖНОЕ ИНФОРМИРОВ'!ID_2622244</vt:lpstr>
      <vt:lpstr>'ТАБ.16.1 НАРУЖНОЕ ИНФОРМИРОВ'!ID_2622245</vt:lpstr>
      <vt:lpstr>'ТАБ.16.1 НАРУЖНОЕ ИНФОРМИРОВ'!ID_2622246</vt:lpstr>
      <vt:lpstr>'ТАБ.16.1 НАРУЖНОЕ ИНФОРМИРОВ'!ID_2622247</vt:lpstr>
      <vt:lpstr>'ТАБ.16.1 НАРУЖНОЕ ИНФОРМИРОВ'!ID_2622248</vt:lpstr>
      <vt:lpstr>'ТАБ.16.1 НАРУЖНОЕ ИНФОРМИРОВ'!ID_2622249</vt:lpstr>
      <vt:lpstr>'ТАБ.16.1 НАРУЖНОЕ ИНФОРМИРОВ'!ID_2622250</vt:lpstr>
      <vt:lpstr>'ТАБ.16.1 НАРУЖНОЕ ИНФОРМИРОВ'!ID_2622251</vt:lpstr>
      <vt:lpstr>'ТАБ.16.1 НАРУЖНОЕ ИНФОРМИРОВ'!ID_2622252</vt:lpstr>
      <vt:lpstr>'ТАБ.16.1 НАРУЖНОЕ ИНФОРМИРОВ'!ID_2622253</vt:lpstr>
      <vt:lpstr>'ТАБ.16.1 НАРУЖНОЕ ИНФОРМИРОВ'!ID_2622254</vt:lpstr>
      <vt:lpstr>'ТАБ.16.1 НАРУЖНОЕ ИНФОРМИРОВ'!ID_2622255</vt:lpstr>
      <vt:lpstr>'ТАБ.16.1 НАРУЖНОЕ ИНФОРМИРОВ'!ID_2622256</vt:lpstr>
      <vt:lpstr>'ТАБ.16.1 НАРУЖНОЕ ИНФОРМИРОВ'!ID_2622257</vt:lpstr>
      <vt:lpstr>'ТАБ.16.1 НАРУЖНОЕ ИНФОРМИРОВ'!ID_2622258</vt:lpstr>
      <vt:lpstr>'ТАБ.16.1 НАРУЖНОЕ ИНФОРМИРОВ'!ID_2622259</vt:lpstr>
      <vt:lpstr>'ТАБ.16.1 НАРУЖНОЕ ИНФОРМИРОВ'!ID_2622260</vt:lpstr>
      <vt:lpstr>'ТАБ.16.1 НАРУЖНОЕ ИНФОРМИРОВ'!ID_2622261</vt:lpstr>
      <vt:lpstr>'ТАБ.16.1 НАРУЖНОЕ ИНФОРМИРОВ'!ID_2622262</vt:lpstr>
      <vt:lpstr>'ТАБ.16.1 НАРУЖНОЕ ИНФОРМИРОВ'!ID_63115687</vt:lpstr>
      <vt:lpstr>'ТАБ.16.1 НАРУЖНОЕ ИНФОРМИРОВ'!ID_6838362</vt:lpstr>
      <vt:lpstr>'ТАБ.16.1 НАРУЖНОЕ ИНФОРМИРОВ'!ID_6838363</vt:lpstr>
      <vt:lpstr>'ТАБ.16.1 НАРУЖНОЕ ИНФОРМИРОВ'!ID_6838364</vt:lpstr>
      <vt:lpstr>'ТАБ.16.1 НАРУЖНОЕ ИНФОРМИРОВ'!ID_6838365</vt:lpstr>
      <vt:lpstr>'ТАБ.16.1 НАРУЖНОЕ ИНФОРМИРОВ'!ID_6838366</vt:lpstr>
      <vt:lpstr>'ТАБ.16.1 НАРУЖНОЕ ИНФОРМИРОВ'!ID_6838367</vt:lpstr>
      <vt:lpstr>'ТАБ.16.1 НАРУЖНОЕ ИНФОРМИРОВ'!ID_6838368</vt:lpstr>
      <vt:lpstr>'ТАБ.16.1 НАРУЖНОЕ ИНФОРМИРОВ'!ID_6838369</vt:lpstr>
      <vt:lpstr>'ТАБ.16.1 НАРУЖНОЕ ИНФОРМИРОВ'!ID_6838370</vt:lpstr>
      <vt:lpstr>'ТАБ.16.1 НАРУЖНОЕ ИНФОРМИРОВ'!ID_6838371</vt:lpstr>
      <vt:lpstr>'ТАБ.16.1 НАРУЖНОЕ ИНФОРМИРОВ'!ID_6838372</vt:lpstr>
      <vt:lpstr>'ТАБ.16.1 НАРУЖНОЕ ИНФОРМИРОВ'!ID_6838373</vt:lpstr>
      <vt:lpstr>'ТАБ.16.1 НАРУЖНОЕ ИНФОРМИРОВ'!ID_6838378</vt:lpstr>
      <vt:lpstr>'ТАБ.16.1 НАРУЖНОЕ ИНФОРМИРОВ'!ID_6838379</vt:lpstr>
      <vt:lpstr>'ТАБ.16.1 НАРУЖНОЕ ИНФОРМИРОВ'!ID_6838380</vt:lpstr>
      <vt:lpstr>'ТАБ.16.1 НАРУЖНОЕ ИНФОРМИРОВ'!ID_6838381</vt:lpstr>
      <vt:lpstr>'ТАБ.16.1 НАРУЖНОЕ ИНФОРМИРОВ'!ID_6838382</vt:lpstr>
      <vt:lpstr>'ТАБ.16.1 НАРУЖНОЕ ИНФОРМИРОВ'!ID_6838383</vt:lpstr>
      <vt:lpstr>'ТАБ.16.1 НАРУЖНОЕ ИНФОРМИРОВ'!ID_6838384</vt:lpstr>
      <vt:lpstr>'ТАБ.16.1 НАРУЖНОЕ ИНФОРМИРОВ'!ID_6838385</vt:lpstr>
      <vt:lpstr>'ТАБ.16.1 НАРУЖНОЕ ИНФОРМИРОВ'!ID_6838386</vt:lpstr>
      <vt:lpstr>'ТАБ.16.1 НАРУЖНОЕ ИНФОРМИРОВ'!ID_6838387</vt:lpstr>
      <vt:lpstr>'ТАБ.16.1 НАРУЖНОЕ ИНФОРМИРОВ'!ID_6838388</vt:lpstr>
      <vt:lpstr>'ТАБ.16.1 НАРУЖНОЕ ИНФОРМИРОВ'!ID_6838389</vt:lpstr>
      <vt:lpstr>'ТАБ.16.1 НАРУЖНОЕ ИНФОРМИРОВ'!ID_6838390</vt:lpstr>
      <vt:lpstr>'ТАБ.16.1 НАРУЖНОЕ ИНФОРМИРОВ'!ID_6838391</vt:lpstr>
      <vt:lpstr>'ТАБ.16.1 НАРУЖНОЕ ИНФОРМИРОВ'!ID_6838392</vt:lpstr>
      <vt:lpstr>'ТАБ.16.1 НАРУЖНОЕ ИНФОРМИРОВ'!ID_6838394</vt:lpstr>
      <vt:lpstr>'ТАБ.16.1 НАРУЖНОЕ ИНФОРМИРОВ'!ID_6838395</vt:lpstr>
      <vt:lpstr>'ТАБ.16.1 НАРУЖНОЕ ИНФОРМИРОВ'!ID_6838396</vt:lpstr>
      <vt:lpstr>'ТАБ.16.1 НАРУЖНОЕ ИНФОРМИРОВ'!ID_6838397</vt:lpstr>
      <vt:lpstr>'ТАБ.16.1 НАРУЖНОЕ ИНФОРМИРОВ'!ID_6838398</vt:lpstr>
      <vt:lpstr>'ТАБ.16.1 НАРУЖНОЕ ИНФОРМИРОВ'!ID_6838401</vt:lpstr>
      <vt:lpstr>'ТАБ.16.1 НАРУЖНОЕ ИНФОРМИРОВ'!ID_6838402</vt:lpstr>
      <vt:lpstr>'ТАБ.16.1 НАРУЖНОЕ ИНФОРМИРОВ'!ID_6838403</vt:lpstr>
      <vt:lpstr>'ТАБ.16.1 НАРУЖНОЕ ИНФОРМИРОВ'!ID_6838404</vt:lpstr>
      <vt:lpstr>'ТАБ.16.1 НАРУЖНОЕ ИНФОРМИРОВ'!ID_6838405</vt:lpstr>
      <vt:lpstr>'ТАБ.16.1 НАРУЖНОЕ ИНФОРМИРОВ'!ID_6838406</vt:lpstr>
      <vt:lpstr>'ТАБ.16.1 НАРУЖНОЕ ИНФОРМИРОВ'!ID_6838407</vt:lpstr>
      <vt:lpstr>'ТАБ.16.1 НАРУЖНОЕ ИНФОРМИРОВ'!ID_6838408</vt:lpstr>
      <vt:lpstr>'ТАБ.16.1 НАРУЖНОЕ ИНФОРМИРОВ'!ID_6838409</vt:lpstr>
      <vt:lpstr>'ТАБ.16.1 НАРУЖНОЕ ИНФОРМИРОВ'!ID_6838410</vt:lpstr>
      <vt:lpstr>'ТАБ.16.1 НАРУЖНОЕ ИНФОРМИРОВ'!ID_6838411</vt:lpstr>
      <vt:lpstr>'ТАБ.16.1 НАРУЖНОЕ ИНФОРМИРОВ'!ID_6838412</vt:lpstr>
      <vt:lpstr>'ТАБ.16.1 НАРУЖНОЕ ИНФОРМИРОВ'!ID_6838413</vt:lpstr>
      <vt:lpstr>'ТАБ.16.1 НАРУЖНОЕ ИНФОРМИРОВ'!ID_6838414</vt:lpstr>
      <vt:lpstr>'ТАБ.16.1 НАРУЖНОЕ ИНФОРМИРОВ'!ID_6838415</vt:lpstr>
      <vt:lpstr>'ТАБ.16.1 НАРУЖНОЕ ИНФОРМИРОВ'!ID_6838416</vt:lpstr>
      <vt:lpstr>'ТАБ.16.1 НАРУЖНОЕ ИНФОРМИРОВ'!ID_6838417</vt:lpstr>
      <vt:lpstr>'ТАБ.16.1 НАРУЖНОЕ ИНФОРМИРОВ'!ID_6838418</vt:lpstr>
      <vt:lpstr>'ТАБ.16.1 НАРУЖНОЕ ИНФОРМИРОВ'!ID_6838419</vt:lpstr>
      <vt:lpstr>'ТАБ.16.1 НАРУЖНОЕ ИНФОРМИРОВ'!ID_6838420</vt:lpstr>
      <vt:lpstr>'ТАБ.16.1 НАРУЖНОЕ ИНФОРМИРОВ'!ID_6838421</vt:lpstr>
      <vt:lpstr>'ТАБ.16.1 НАРУЖНОЕ ИНФОРМИРОВ'!ID_6838422</vt:lpstr>
      <vt:lpstr>'ТАБ.16.1 НАРУЖНОЕ ИНФОРМИРОВ'!ID_6838423</vt:lpstr>
      <vt:lpstr>'ТАБ.16.1 НАРУЖНОЕ ИНФОРМИРОВ'!ID_6838424</vt:lpstr>
      <vt:lpstr>'ТАБ.16.1 НАРУЖНОЕ ИНФОРМИРОВ'!ID_6838425</vt:lpstr>
      <vt:lpstr>'ТАБ.16.1 НАРУЖНОЕ ИНФОРМИРОВ'!ID_6838426</vt:lpstr>
      <vt:lpstr>'ТАБ.16.1 НАРУЖНОЕ ИНФОРМИРОВ'!ID_6838427</vt:lpstr>
      <vt:lpstr>'ТАБ.16.1 НАРУЖНОЕ ИНФОРМИРОВ'!ID_6838428</vt:lpstr>
      <vt:lpstr>'ТАБ.16.1 НАРУЖНОЕ ИНФОРМИРОВ'!ID_6838429</vt:lpstr>
      <vt:lpstr>'ТАБ.16.1 НАРУЖНОЕ ИНФОРМИРОВ'!ID_6838430</vt:lpstr>
      <vt:lpstr>'ТАБ.16.1 НАРУЖНОЕ ИНФОРМИРОВ'!ID_6838431</vt:lpstr>
      <vt:lpstr>'ТАБ.16.1 НАРУЖНОЕ ИНФОРМИРОВ'!ID_6838432</vt:lpstr>
      <vt:lpstr>'ТАБ.16.1 НАРУЖНОЕ ИНФОРМИРОВ'!ID_6838433</vt:lpstr>
      <vt:lpstr>'ТАБ.16.1 НАРУЖНОЕ ИНФОРМИРОВ'!ID_6838434</vt:lpstr>
      <vt:lpstr>'ТАБ.16.1 НАРУЖНОЕ ИНФОРМИРОВ'!ID_6838435</vt:lpstr>
      <vt:lpstr>'ТАБ.16.1 НАРУЖНОЕ ИНФОРМИРОВ'!ID_6838436</vt:lpstr>
      <vt:lpstr>'ТАБ.16.1 НАРУЖНОЕ ИНФОРМИРОВ'!ID_6838437</vt:lpstr>
      <vt:lpstr>'ТАБ.16.1 НАРУЖНОЕ ИНФОРМИРОВ'!ID_6838438</vt:lpstr>
      <vt:lpstr>'ТАБ.16.1 НАРУЖНОЕ ИНФОРМИРОВ'!ID_6838439</vt:lpstr>
      <vt:lpstr>'ТАБ.16.1 НАРУЖНОЕ ИНФОРМИРОВ'!ID_6838440</vt:lpstr>
      <vt:lpstr>'ТАБ.16.1 НАРУЖНОЕ ИНФОРМИРОВ'!ID_6838441</vt:lpstr>
      <vt:lpstr>'ТАБ.16.1 НАРУЖНОЕ ИНФОРМИРОВ'!ID_6838442</vt:lpstr>
      <vt:lpstr>'ТАБ.16.1 НАРУЖНОЕ ИНФОРМИРОВ'!ID_6838443</vt:lpstr>
      <vt:lpstr>'ТАБ.16.1 НАРУЖНОЕ ИНФОРМИРОВ'!ID_6838444</vt:lpstr>
      <vt:lpstr>'ТАБ.16.1 НАРУЖНОЕ ИНФОРМИРОВ'!ID_6838445</vt:lpstr>
      <vt:lpstr>'ТАБ.16.1 НАРУЖНОЕ ИНФОРМИРОВ'!ID_6838446</vt:lpstr>
      <vt:lpstr>'ТАБ.16.1 НАРУЖНОЕ ИНФОРМИРОВ'!ID_6838447</vt:lpstr>
      <vt:lpstr>'ТАБ.16.1 НАРУЖНОЕ ИНФОРМИРОВ'!ID_6838448</vt:lpstr>
      <vt:lpstr>'ТАБ.16.1 НАРУЖНОЕ ИНФОРМИРОВ'!ID_6838449</vt:lpstr>
      <vt:lpstr>'ТАБ.16.1 НАРУЖНОЕ ИНФОРМИРОВ'!ID_6838450</vt:lpstr>
      <vt:lpstr>'ТАБ.16.1 НАРУЖНОЕ ИНФОРМИРОВ'!ID_6838451</vt:lpstr>
      <vt:lpstr>'ТАБ.16.1 НАРУЖНОЕ ИНФОРМИРОВ'!ID_6838452</vt:lpstr>
      <vt:lpstr>'ТАБ.16.1 НАРУЖНОЕ ИНФОРМИРОВ'!ID_6838453</vt:lpstr>
      <vt:lpstr>'ТАБ.16.1 НАРУЖНОЕ ИНФОРМИРОВ'!ID_6838454</vt:lpstr>
      <vt:lpstr>'ТАБ.16.1 НАРУЖНОЕ ИНФОРМИРОВ'!ID_6838455</vt:lpstr>
      <vt:lpstr>'ТАБ.16.1 НАРУЖНОЕ ИНФОРМИРОВ'!ID_6838456</vt:lpstr>
      <vt:lpstr>'ТАБ.16.1 НАРУЖНОЕ ИНФОРМИРОВ'!ID_6838457</vt:lpstr>
      <vt:lpstr>'ТАБ.16.1 НАРУЖНОЕ ИНФОРМИРОВ'!ID_6838458</vt:lpstr>
      <vt:lpstr>'ТАБ.16.1 НАРУЖНОЕ ИНФОРМИРОВ'!ID_6838459</vt:lpstr>
      <vt:lpstr>'ТАБ.16.1 НАРУЖНОЕ ИНФОРМИРОВ'!ID_6838460</vt:lpstr>
      <vt:lpstr>'ТАБ.16.1 НАРУЖНОЕ ИНФОРМИРОВ'!ID_6838465</vt:lpstr>
      <vt:lpstr>'ТАБ.16.1 НАРУЖНОЕ ИНФОРМИРОВ'!ID_6838466</vt:lpstr>
      <vt:lpstr>'ТАБ.16.1 НАРУЖНОЕ ИНФОРМИРОВ'!ID_6838467</vt:lpstr>
      <vt:lpstr>'ТАБ.16.1 НАРУЖНОЕ ИНФОРМИРОВ'!ID_6838468</vt:lpstr>
      <vt:lpstr>'ТАБ.16.1 НАРУЖНОЕ ИНФОРМИРОВ'!ID_6838469</vt:lpstr>
      <vt:lpstr>'ТАБ.16.1 НАРУЖНОЕ ИНФОРМИРОВ'!ID_6838470</vt:lpstr>
      <vt:lpstr>'ТАБ.16.1 НАРУЖНОЕ ИНФОРМИРОВ'!ID_6838471</vt:lpstr>
      <vt:lpstr>'ТАБ.16.1 НАРУЖНОЕ ИНФОРМИРОВ'!ID_6838472</vt:lpstr>
      <vt:lpstr>'ТАБ.16.1 НАРУЖНОЕ ИНФОРМИРОВ'!ID_6838473</vt:lpstr>
      <vt:lpstr>'ТАБ.16.1 НАРУЖНОЕ ИНФОРМИРОВ'!ID_6838474</vt:lpstr>
      <vt:lpstr>'ТАБ.16.1 НАРУЖНОЕ ИНФОРМИРОВ'!ID_6838475</vt:lpstr>
      <vt:lpstr>'ТАБ.16.1 НАРУЖНОЕ ИНФОРМИРОВ'!ID_6838476</vt:lpstr>
      <vt:lpstr>'ТАБ.16.1 НАРУЖНОЕ ИНФОРМИРОВ'!ID_6838477</vt:lpstr>
      <vt:lpstr>'ТАБ.16.1 НАРУЖНОЕ ИНФОРМИРОВ'!ID_6838478</vt:lpstr>
      <vt:lpstr>'ТАБ.16.1 НАРУЖНОЕ ИНФОРМИРОВ'!ID_6838479</vt:lpstr>
      <vt:lpstr>'ТАБ.16.1 НАРУЖНОЕ ИНФОРМИРОВ'!ID_6838480</vt:lpstr>
      <vt:lpstr>'ТАБ.16.1 НАРУЖНОЕ ИНФОРМИРОВ'!ID_6838481</vt:lpstr>
      <vt:lpstr>'ТАБ.16.1 НАРУЖНОЕ ИНФОРМИРОВ'!ID_6838482</vt:lpstr>
      <vt:lpstr>'ТАБ.16.1 НАРУЖНОЕ ИНФОРМИРОВ'!ID_6838483</vt:lpstr>
      <vt:lpstr>'ТАБ.16.1 НАРУЖНОЕ ИНФОРМИРОВ'!ID_6838484</vt:lpstr>
      <vt:lpstr>'ТАБ.16.1 НАРУЖНОЕ ИНФОРМИРОВ'!ID_6838485</vt:lpstr>
      <vt:lpstr>'ТАБ.16.1 НАРУЖНОЕ ИНФОРМИРОВ'!ID_6838486</vt:lpstr>
      <vt:lpstr>'ТАБ.16.1 НАРУЖНОЕ ИНФОРМИРОВ'!ID_6838487</vt:lpstr>
      <vt:lpstr>'ТАБ.16.1 НАРУЖНОЕ ИНФОРМИРОВ'!ID_6838488</vt:lpstr>
      <vt:lpstr>'ТАБ.16.1 НАРУЖНОЕ ИНФОРМИРОВ'!ID_6838489</vt:lpstr>
      <vt:lpstr>'ТАБ.16.1 НАРУЖНОЕ ИНФОРМИРОВ'!ID_6838490</vt:lpstr>
      <vt:lpstr>'ТАБ.16.1 НАРУЖНОЕ ИНФОРМИРОВ'!ID_6838491</vt:lpstr>
      <vt:lpstr>'ТАБ.16.1 НАРУЖНОЕ ИНФОРМИРОВ'!ID_6838492</vt:lpstr>
      <vt:lpstr>'ТАБ.16.1 НАРУЖНОЕ ИНФОРМИРОВ'!ID_6838493</vt:lpstr>
      <vt:lpstr>'ТАБ.16.1 НАРУЖНОЕ ИНФОРМИРОВ'!ID_6838494</vt:lpstr>
      <vt:lpstr>'ТАБ.16.1 НАРУЖНОЕ ИНФОРМИРОВ'!ID_6838495</vt:lpstr>
      <vt:lpstr>'ТАБ.16.1 НАРУЖНОЕ ИНФОРМИРОВ'!ID_6838496</vt:lpstr>
      <vt:lpstr>'ТАБ.16.1 НАРУЖНОЕ ИНФОРМИРОВ'!ID_6838497</vt:lpstr>
      <vt:lpstr>'ТАБ.16.1 НАРУЖНОЕ ИНФОРМИРОВ'!ID_6838498</vt:lpstr>
      <vt:lpstr>'ТАБ.16.1 НАРУЖНОЕ ИНФОРМИРОВ'!ID_6838499</vt:lpstr>
      <vt:lpstr>'ТАБ.16.1 НАРУЖНОЕ ИНФОРМИРОВ'!ID_6838500</vt:lpstr>
      <vt:lpstr>'ТАБ.16.1 НАРУЖНОЕ ИНФОРМИРОВ'!ID_6838501</vt:lpstr>
      <vt:lpstr>'ТАБ.16.1 НАРУЖНОЕ ИНФОРМИРОВ'!ID_6838502</vt:lpstr>
      <vt:lpstr>'ТАБ.16.1 НАРУЖНОЕ ИНФОРМИРОВ'!ID_6838503</vt:lpstr>
      <vt:lpstr>'ТАБ.16.1 НАРУЖНОЕ ИНФОРМИРОВ'!ID_6838504</vt:lpstr>
      <vt:lpstr>'ТАБ.16.1 НАРУЖНОЕ ИНФОРМИРОВ'!ID_6838505</vt:lpstr>
      <vt:lpstr>'ТАБ.16.1 НАРУЖНОЕ ИНФОРМИРОВ'!ID_6838506</vt:lpstr>
      <vt:lpstr>'ТАБ.16.1 НАРУЖНОЕ ИНФОРМИРОВ'!ID_6838507</vt:lpstr>
      <vt:lpstr>'ТАБ.16.1 НАРУЖНОЕ ИНФОРМИРОВ'!ID_6838508</vt:lpstr>
      <vt:lpstr>'ТАБ.16.1 НАРУЖНОЕ ИНФОРМИРОВ'!ID_6838509</vt:lpstr>
      <vt:lpstr>'ТАБ.16.1 НАРУЖНОЕ ИНФОРМИРОВ'!ID_6838510</vt:lpstr>
      <vt:lpstr>'ТАБ.16.1 НАРУЖНОЕ ИНФОРМИРОВ'!ID_6838511</vt:lpstr>
      <vt:lpstr>'ТАБ.16.1 НАРУЖНОЕ ИНФОРМИРОВ'!ID_6838512</vt:lpstr>
      <vt:lpstr>'ТАБ.16.1 НАРУЖНОЕ ИНФОРМИРОВ'!ID_6838513</vt:lpstr>
      <vt:lpstr>'ТАБ.16.1 НАРУЖНОЕ ИНФОРМИРОВ'!ID_6838514</vt:lpstr>
      <vt:lpstr>'ТАБ.16.1 НАРУЖНОЕ ИНФОРМИРОВ'!ID_6838515</vt:lpstr>
      <vt:lpstr>'ТАБ.16.1 НАРУЖНОЕ ИНФОРМИРОВ'!ID_6838516</vt:lpstr>
      <vt:lpstr>'ТАБ.16.1 НАРУЖНОЕ ИНФОРМИРОВ'!ID_6838517</vt:lpstr>
      <vt:lpstr>'ТАБ.16.1 НАРУЖНОЕ ИНФОРМИРОВ'!ID_6838518</vt:lpstr>
      <vt:lpstr>'ТАБ.16.1 НАРУЖНОЕ ИНФОРМИРОВ'!ID_6838519</vt:lpstr>
      <vt:lpstr>'ТАБ.16.1 НАРУЖНОЕ ИНФОРМИРОВ'!ID_6838520</vt:lpstr>
      <vt:lpstr>'ТАБ.16.1 НАРУЖНОЕ ИНФОРМИРОВ'!ID_6838521</vt:lpstr>
      <vt:lpstr>'ТАБ.16.1 НАРУЖНОЕ ИНФОРМИРОВ'!ID_6838522</vt:lpstr>
      <vt:lpstr>'ТАБ.16.1 НАРУЖНОЕ ИНФОРМИРОВ'!ID_6838523</vt:lpstr>
      <vt:lpstr>'ТАБ.16.1 НАРУЖНОЕ ИНФОРМИРОВ'!ID_6838524</vt:lpstr>
      <vt:lpstr>'ТАБ.16.1 НАРУЖНОЕ ИНФОРМИРОВ'!ID_6838525</vt:lpstr>
      <vt:lpstr>'ТАБ.16.1 НАРУЖНОЕ ИНФОРМИРОВ'!ID_6838526</vt:lpstr>
      <vt:lpstr>'ТАБ.16.1 НАРУЖНОЕ ИНФОРМИРОВ'!ID_6838527</vt:lpstr>
      <vt:lpstr>'ТАБ.16.1 НАРУЖНОЕ ИНФОРМИРОВ'!ID_6838528</vt:lpstr>
      <vt:lpstr>'ТАБ.16.1 НАРУЖНОЕ ИНФОРМИРОВ'!ID_6838529</vt:lpstr>
      <vt:lpstr>'ТАБ.16.1 НАРУЖНОЕ ИНФОРМИРОВ'!ID_6838530</vt:lpstr>
      <vt:lpstr>'ТАБ.16.1 НАРУЖНОЕ ИНФОРМИРОВ'!ID_6838531</vt:lpstr>
      <vt:lpstr>'ТАБ.16.1 НАРУЖНОЕ ИНФОРМИРОВ'!ID_6838532</vt:lpstr>
      <vt:lpstr>'ТАБ.16.1 НАРУЖНОЕ ИНФОРМИРОВ'!ID_6838533</vt:lpstr>
      <vt:lpstr>'ТАБ.16.1 НАРУЖНОЕ ИНФОРМИРОВ'!ID_6838534</vt:lpstr>
      <vt:lpstr>'ТАБ.16.1 НАРУЖНОЕ ИНФОРМИРОВ'!ID_6838535</vt:lpstr>
      <vt:lpstr>'ТАБ.16.1 НАРУЖНОЕ ИНФОРМИРОВ'!ID_6838536</vt:lpstr>
      <vt:lpstr>'ТАБ.16.1 НАРУЖНОЕ ИНФОРМИРОВ'!ID_6838537</vt:lpstr>
      <vt:lpstr>'ТАБ.16.1 НАРУЖНОЕ ИНФОРМИРОВ'!ID_6838538</vt:lpstr>
      <vt:lpstr>'ТАБ.16.1 НАРУЖНОЕ ИНФОРМИРОВ'!ID_6838539</vt:lpstr>
      <vt:lpstr>'ТАБ.16.1 НАРУЖНОЕ ИНФОРМИРОВ'!ID_6838540</vt:lpstr>
      <vt:lpstr>'ТАБ.16.1 НАРУЖНОЕ ИНФОРМИРОВ'!ID_6838541</vt:lpstr>
      <vt:lpstr>'ТАБ.16.1 НАРУЖНОЕ ИНФОРМИРОВ'!ID_6838542</vt:lpstr>
      <vt:lpstr>'ТАБ.16.1 НАРУЖНОЕ ИНФОРМИРОВ'!ID_6838543</vt:lpstr>
      <vt:lpstr>'ТАБ.16.1 НАРУЖНОЕ ИНФОРМИРОВ'!ID_6838544</vt:lpstr>
      <vt:lpstr>'ТАБ.16.1 НАРУЖНОЕ ИНФОРМИРОВ'!ID_6838545</vt:lpstr>
      <vt:lpstr>'ТАБ.16.1 НАРУЖНОЕ ИНФОРМИРОВ'!ID_6838546</vt:lpstr>
      <vt:lpstr>'ТАБ.16.1 НАРУЖНОЕ ИНФОРМИРОВ'!ID_6838547</vt:lpstr>
      <vt:lpstr>'ТАБ.16.1 НАРУЖНОЕ ИНФОРМИРОВ'!ID_6838548</vt:lpstr>
      <vt:lpstr>'ТАБ.16.1 НАРУЖНОЕ ИНФОРМИРОВ'!ID_6838549</vt:lpstr>
      <vt:lpstr>'ТАБ.16.1 НАРУЖНОЕ ИНФОРМИРОВ'!ID_6838550</vt:lpstr>
      <vt:lpstr>'ТАБ.16.1 НАРУЖНОЕ ИНФОРМИРОВ'!ID_6838551</vt:lpstr>
      <vt:lpstr>'ТАБ.16.1 НАРУЖНОЕ ИНФОРМИРОВ'!ID_6838552</vt:lpstr>
      <vt:lpstr>'ТАБ.16.1 НАРУЖНОЕ ИНФОРМИРОВ'!ID_6838553</vt:lpstr>
      <vt:lpstr>'ТАБ.16.1 НАРУЖНОЕ ИНФОРМИРОВ'!ID_6838554</vt:lpstr>
      <vt:lpstr>'ТАБ.16.1 НАРУЖНОЕ ИНФОРМИРОВ'!ID_6838555</vt:lpstr>
      <vt:lpstr>'ТАБ.16.1 НАРУЖНОЕ ИНФОРМИРОВ'!ID_6838556</vt:lpstr>
      <vt:lpstr>'ТАБ.16.1 НАРУЖНОЕ ИНФОРМИРОВ'!ID_6838557</vt:lpstr>
      <vt:lpstr>'ТАБ.16.1 НАРУЖНОЕ ИНФОРМИРОВ'!ID_6838558</vt:lpstr>
      <vt:lpstr>'ТАБ.16.1 НАРУЖНОЕ ИНФОРМИРОВ'!ID_6838559</vt:lpstr>
      <vt:lpstr>'ТАБ.16.1 НАРУЖНОЕ ИНФОРМИРОВ'!ID_6838560</vt:lpstr>
      <vt:lpstr>'ТАБ.16.1 НАРУЖНОЕ ИНФОРМИРОВ'!ID_6838561</vt:lpstr>
      <vt:lpstr>'ТАБ.16.1 НАРУЖНОЕ ИНФОРМИРОВ'!ID_6838562</vt:lpstr>
      <vt:lpstr>'ТАБ.16.1 НАРУЖНОЕ ИНФОРМИРОВ'!ID_6838563</vt:lpstr>
      <vt:lpstr>'ТАБ.16.1 НАРУЖНОЕ ИНФОРМИРОВ'!ID_6838564</vt:lpstr>
      <vt:lpstr>'ТАБ.16.1 НАРУЖНОЕ ИНФОРМИРОВ'!ID_6838565</vt:lpstr>
      <vt:lpstr>'ТАБ.16.1 НАРУЖНОЕ ИНФОРМИРОВ'!ID_6838566</vt:lpstr>
      <vt:lpstr>'ТАБ.16.1 НАРУЖНОЕ ИНФОРМИРОВ'!ID_6838567</vt:lpstr>
      <vt:lpstr>'ТАБ.16.1 НАРУЖНОЕ ИНФОРМИРОВ'!ID_6838568</vt:lpstr>
      <vt:lpstr>'ТАБ.16.1 НАРУЖНОЕ ИНФОРМИРОВ'!ID_6838569</vt:lpstr>
      <vt:lpstr>'ТАБ.16.1 НАРУЖНОЕ ИНФОРМИРОВ'!ID_6838570</vt:lpstr>
      <vt:lpstr>'ТАБ.16.1 НАРУЖНОЕ ИНФОРМИРОВ'!ID_6838571</vt:lpstr>
      <vt:lpstr>'ТАБ.16.1 НАРУЖНОЕ ИНФОРМИРОВ'!ID_6838572</vt:lpstr>
      <vt:lpstr>'ТАБ.16.1 НАРУЖНОЕ ИНФОРМИРОВ'!ID_6838573</vt:lpstr>
      <vt:lpstr>'ТАБ.16.1 НАРУЖНОЕ ИНФОРМИРОВ'!ID_6838574</vt:lpstr>
      <vt:lpstr>'ТАБ.16.1 НАРУЖНОЕ ИНФОРМИРОВ'!ID_6838575</vt:lpstr>
      <vt:lpstr>'ТАБ.16.1 НАРУЖНОЕ ИНФОРМИРОВ'!ID_6838576</vt:lpstr>
      <vt:lpstr>'ТАБ.16.1 НАРУЖНОЕ ИНФОРМИРОВ'!ID_81567087</vt:lpstr>
      <vt:lpstr>'ТАБ.16.1 НАРУЖНОЕ ИНФОРМИРОВ'!ID_81567088</vt:lpstr>
      <vt:lpstr>'ТАБ.16.1 НАРУЖНОЕ ИНФОРМИРОВ'!ID_81567089</vt:lpstr>
      <vt:lpstr>'ТАБ.16.1 НАРУЖНОЕ ИНФОРМИРОВ'!ID_81567090</vt:lpstr>
      <vt:lpstr>'ТАБ.16.1 НАРУЖНОЕ ИНФОРМИРОВ'!ID_81567091</vt:lpstr>
      <vt:lpstr>'ТАБ.16.1 НАРУЖНОЕ ИНФОРМИРОВ'!ID_81567092</vt:lpstr>
      <vt:lpstr>'ТАБ.16.1 НАРУЖНОЕ ИНФОРМИРОВ'!ID_81567093</vt:lpstr>
      <vt:lpstr>'ТАБ.16.1 НАРУЖНОЕ ИНФОРМИРОВ'!ID_81567094</vt:lpstr>
      <vt:lpstr>'ТАБ.16.1 НАРУЖНОЕ ИНФОРМИРОВ'!ID_81567095</vt:lpstr>
      <vt:lpstr>'ТАБ.16.1 НАРУЖНОЕ ИНФОРМИРОВ'!ID_81567096</vt:lpstr>
      <vt:lpstr>'ТАБ.16.1 НАРУЖНОЕ ИНФОРМИРОВ'!ID_81567097</vt:lpstr>
      <vt:lpstr>'ТАБ.16.1 НАРУЖНОЕ ИНФОРМИРОВ'!ID_81567098</vt:lpstr>
      <vt:lpstr>'ТАБ.16.1 НАРУЖНОЕ ИНФОРМИРОВ'!ID_81567099</vt:lpstr>
      <vt:lpstr>'ТАБ.16.1 НАРУЖНОЕ ИНФОРМИРОВ'!ID_81567100</vt:lpstr>
      <vt:lpstr>'ТАБ.16.1 НАРУЖНОЕ ИНФОРМИРОВ'!ID_81567101</vt:lpstr>
      <vt:lpstr>'ТАБ.16.1 НАРУЖНОЕ ИНФОРМИРОВ'!ID_81567102</vt:lpstr>
      <vt:lpstr>'ТАБ.16.1 НАРУЖНОЕ ИНФОРМИРОВ'!ID_81567103</vt:lpstr>
      <vt:lpstr>'ТАБ.16.1 НАРУЖНОЕ ИНФОРМИРОВ'!ID_81567104</vt:lpstr>
      <vt:lpstr>'ТАБ.16.1 НАРУЖНОЕ ИНФОРМИРОВ'!ID_81567105</vt:lpstr>
      <vt:lpstr>'ТАБ.16.1 НАРУЖНОЕ ИНФОРМИРОВ'!ID_81567111</vt:lpstr>
      <vt:lpstr>'ТАБ.16.1 НАРУЖНОЕ ИНФОРМИРОВ'!ID_81567112</vt:lpstr>
      <vt:lpstr>'ТАБ.16.1 НАРУЖНОЕ ИНФОРМИРОВ'!ID_81567113</vt:lpstr>
      <vt:lpstr>'ТАБ.16.1 НАРУЖНОЕ ИНФОРМИРОВ'!ID_81567114</vt:lpstr>
      <vt:lpstr>'ТАБ.16.1 НАРУЖНОЕ ИНФОРМИРОВ'!ID_81567115</vt:lpstr>
      <vt:lpstr>'ТАБ.16.1 НАРУЖНОЕ ИНФОРМИРОВ'!ID_81567116</vt:lpstr>
      <vt:lpstr>'ТАБ.16.1 НАРУЖНОЕ ИНФОРМИРОВ'!ID_81567117</vt:lpstr>
      <vt:lpstr>'ТАБ.16.1 НАРУЖНОЕ ИНФОРМИРОВ'!ID_81567118</vt:lpstr>
      <vt:lpstr>'ТАБ.16.1 НАРУЖНОЕ ИНФОРМИРОВ'!ID_81567119</vt:lpstr>
      <vt:lpstr>'ТАБ.16.1 НАРУЖНОЕ ИНФОРМИРОВ'!ID_81567120</vt:lpstr>
      <vt:lpstr>'ТАБ.16.1 НАРУЖНОЕ ИНФОРМИРОВ'!ID_81567121</vt:lpstr>
      <vt:lpstr>'ТАБ.16.1 НАРУЖНОЕ ИНФОРМИРОВ'!ID_81567122</vt:lpstr>
      <vt:lpstr>'ТАБ.16.1 НАРУЖНОЕ ИНФОРМИРОВ'!ID_81567123</vt:lpstr>
      <vt:lpstr>'ТАБ.16.1 НАРУЖНОЕ ИНФОРМИРОВ'!ID_81567124</vt:lpstr>
      <vt:lpstr>'ТАБ.16.1 НАРУЖНОЕ ИНФОРМИРОВ'!ID_81567125</vt:lpstr>
      <vt:lpstr>'ТАБ.16.1 НАРУЖНОЕ ИНФОРМИРОВ'!ID_81567126</vt:lpstr>
      <vt:lpstr>'ТАБ.16.1 НАРУЖНОЕ ИНФОРМИРОВ'!ID_81567127</vt:lpstr>
      <vt:lpstr>'ТАБ.16.1 НАРУЖНОЕ ИНФОРМИРОВ'!ID_81567128</vt:lpstr>
      <vt:lpstr>'ТАБ.16.1 НАРУЖНОЕ ИНФОРМИРОВ'!ID_81567129</vt:lpstr>
      <vt:lpstr>'ТАБ.16.1 НАРУЖНОЕ ИНФОРМИРОВ'!ID_81567150</vt:lpstr>
      <vt:lpstr>'ТАБ.16.1 НАРУЖНОЕ ИНФОРМИРОВ'!ID_81567151</vt:lpstr>
      <vt:lpstr>'ТАБ.16.1 НАРУЖНОЕ ИНФОРМИРОВ'!ID_81567152</vt:lpstr>
      <vt:lpstr>'ТАБ.16.1 НАРУЖНОЕ ИНФОРМИРОВ'!ID_81567153</vt:lpstr>
      <vt:lpstr>'ТАБ.16.1 НАРУЖНОЕ ИНФОРМИРОВ'!ID_81567154</vt:lpstr>
      <vt:lpstr>'ТАБ.16.1 НАРУЖНОЕ ИНФОРМИРОВ'!ID_81567155</vt:lpstr>
      <vt:lpstr>'ТАБ.16.1 НАРУЖНОЕ ИНФОРМИРОВ'!ID_81567156</vt:lpstr>
      <vt:lpstr>'ТАБ.16.1 НАРУЖНОЕ ИНФОРМИРОВ'!ID_81567157</vt:lpstr>
      <vt:lpstr>'ТАБ.16.1 НАРУЖНОЕ ИНФОРМИРОВ'!ID_81567158</vt:lpstr>
      <vt:lpstr>'ТАБ.16.1 НАРУЖНОЕ ИНФОРМИРОВ'!ID_81567159</vt:lpstr>
      <vt:lpstr>'ТАБ.16.1 НАРУЖНОЕ ИНФОРМИРОВ'!ID_81567160</vt:lpstr>
      <vt:lpstr>'ТАБ.16.1 НАРУЖНОЕ ИНФОРМИРОВ'!ID_81567161</vt:lpstr>
      <vt:lpstr>'ТАБ.16.1 НАРУЖНОЕ ИНФОРМИРОВ'!ID_81567162</vt:lpstr>
      <vt:lpstr>'ТАБ.16.1 НАРУЖНОЕ ИНФОРМИРОВ'!ID_81567163</vt:lpstr>
      <vt:lpstr>'ТАБ.16.1 НАРУЖНОЕ ИНФОРМИРОВ'!ID_81567164</vt:lpstr>
      <vt:lpstr>'ТАБ.16.1 НАРУЖНОЕ ИНФОРМИРОВ'!ID_81567165</vt:lpstr>
      <vt:lpstr>'ТАБ.16.1 НАРУЖНОЕ ИНФОРМИРОВ'!ID_81567166</vt:lpstr>
      <vt:lpstr>'ТАБ.16.1 НАРУЖНОЕ ИНФОРМИРОВ'!ID_81567167</vt:lpstr>
      <vt:lpstr>'ТАБ.16.1 НАРУЖНОЕ ИНФОРМИРОВ'!ID_81567168</vt:lpstr>
      <vt:lpstr>'ТАБ.16.1 НАРУЖНОЕ ИНФОРМИРОВ'!ID_81567169</vt:lpstr>
      <vt:lpstr>'ТАБ.16.1 НАРУЖНОЕ ИНФОРМИРОВ'!ID_81567170</vt:lpstr>
      <vt:lpstr>'ТАБ.16.1 НАРУЖНОЕ ИНФОРМИРОВ'!ID_81567171</vt:lpstr>
      <vt:lpstr>'ТАБ.16.1 НАРУЖНОЕ ИНФОРМИРОВ'!ID_81567172</vt:lpstr>
      <vt:lpstr>'ТАБ.16.1 НАРУЖНОЕ ИНФОРМИРОВ'!ID_81567173</vt:lpstr>
      <vt:lpstr>'ТАБ.16.1 НАРУЖНОЕ ИНФОРМИРОВ'!ID_81567174</vt:lpstr>
      <vt:lpstr>'ТАБ.16.1 НАРУЖНОЕ ИНФОРМИРОВ'!ID_81567175</vt:lpstr>
      <vt:lpstr>'ТАБ.16.1 НАРУЖНОЕ ИНФОРМИРОВ'!ID_81567176</vt:lpstr>
      <vt:lpstr>'ТАБ.16.1 НАРУЖНОЕ ИНФОРМИРОВ'!ID_81567177</vt:lpstr>
      <vt:lpstr>'ТАБ.16.1 НАРУЖНОЕ ИНФОРМИРОВ'!ID_81567178</vt:lpstr>
      <vt:lpstr>'ТАБ.16.1 НАРУЖНОЕ ИНФОРМИРОВ'!ID_81567179</vt:lpstr>
      <vt:lpstr>'ТАБ.16.1 НАРУЖНОЕ ИНФОРМИРОВ'!ID_81567180</vt:lpstr>
      <vt:lpstr>'ТАБ.16.1 НАРУЖНОЕ ИНФОРМИРОВ'!ID_81567181</vt:lpstr>
      <vt:lpstr>'ТАБ.16.1 НАРУЖНОЕ ИНФОРМИРОВ'!ID_81567182</vt:lpstr>
      <vt:lpstr>'ТАБ.16.1 НАРУЖНОЕ ИНФОРМИРОВ'!ID_81567183</vt:lpstr>
      <vt:lpstr>'ТАБ.16.1 НАРУЖНОЕ ИНФОРМИРОВ'!ID_81567184</vt:lpstr>
      <vt:lpstr>'ТАБ.16.1 НАРУЖНОЕ ИНФОРМИРОВ'!ID_81567185</vt:lpstr>
      <vt:lpstr>'ТАБ.16.1 НАРУЖНОЕ ИНФОРМИРОВ'!ID_81567186</vt:lpstr>
      <vt:lpstr>'ТАБ.16.1 НАРУЖНОЕ ИНФОРМИРОВ'!ID_81567187</vt:lpstr>
      <vt:lpstr>'ТАБ.16.1 НАРУЖНОЕ ИНФОРМИРОВ'!ID_81567188</vt:lpstr>
      <vt:lpstr>'ТАБ.16.1 НАРУЖНОЕ ИНФОРМИРОВ'!ID_81567189</vt:lpstr>
      <vt:lpstr>'ТАБ.16.1 НАРУЖНОЕ ИНФОРМИРОВ'!ID_81567190</vt:lpstr>
      <vt:lpstr>'ТАБ.16.1 НАРУЖНОЕ ИНФОРМИРОВ'!ID_81567191</vt:lpstr>
      <vt:lpstr>'ТАБ.16.1 НАРУЖНОЕ ИНФОРМИРОВ'!ID_81567192</vt:lpstr>
      <vt:lpstr>'ТАБ.16.1 НАРУЖНОЕ ИНФОРМИРОВ'!ID_81567193</vt:lpstr>
      <vt:lpstr>'ТАБ.16.1 НАРУЖНОЕ ИНФОРМИРОВ'!ID_81567194</vt:lpstr>
      <vt:lpstr>'ТАБ.16.1 НАРУЖНОЕ ИНФОРМИРОВ'!ID_81567195</vt:lpstr>
      <vt:lpstr>'ТАБ.16.1 НАРУЖНОЕ ИНФОРМИРОВ'!ID_81567196</vt:lpstr>
      <vt:lpstr>'ТАБ.16.1 НАРУЖНОЕ ИНФОРМИРОВ'!ID_81567197</vt:lpstr>
      <vt:lpstr>'ТАБ.16.1 НАРУЖНОЕ ИНФОРМИРОВ'!ID_81567198</vt:lpstr>
      <vt:lpstr>'ТАБ.16.1 НАРУЖНОЕ ИНФОРМИРОВ'!ID_81567199</vt:lpstr>
      <vt:lpstr>'ТАБ.16.1 НАРУЖНОЕ ИНФОРМИРОВ'!ID_81567200</vt:lpstr>
      <vt:lpstr>'ТАБ.16.1 НАРУЖНОЕ ИНФОРМИРОВ'!ID_81567201</vt:lpstr>
      <vt:lpstr>'ТАБ.16.1 НАРУЖНОЕ ИНФОРМИРОВ'!ID_81567202</vt:lpstr>
      <vt:lpstr>'ТАБ.16.1 НАРУЖНОЕ ИНФОРМИРОВ'!ID_81567203</vt:lpstr>
      <vt:lpstr>'ТАБ.16.1 НАРУЖНОЕ ИНФОРМИРОВ'!ID_81567204</vt:lpstr>
      <vt:lpstr>'ТАБ.16.1 НАРУЖНОЕ ИНФОРМИРОВ'!ID_81567205</vt:lpstr>
      <vt:lpstr>'ТАБ.16.1 НАРУЖНОЕ ИНФОРМИРОВ'!ID_81567206</vt:lpstr>
      <vt:lpstr>'ТАБ.16.1 НАРУЖНОЕ ИНФОРМИРОВ'!ID_81567207</vt:lpstr>
      <vt:lpstr>'ТАБ.16.1 НАРУЖНОЕ ИНФОРМИРОВ'!ID_81567208</vt:lpstr>
      <vt:lpstr>'ТАБ.16.1 НАРУЖНОЕ ИНФОРМИРОВ'!ID_81567209</vt:lpstr>
      <vt:lpstr>'ТАБ.16.1 НАРУЖНОЕ ИНФОРМИРОВ'!ID_81567210</vt:lpstr>
      <vt:lpstr>'ТАБ.16.1 НАРУЖНОЕ ИНФОРМИРОВ'!ID_81567211</vt:lpstr>
      <vt:lpstr>'ТАБ.16.1 НАРУЖНОЕ ИНФОРМИРОВ'!ID_81567212</vt:lpstr>
      <vt:lpstr>'ТАБ.16.1 НАРУЖНОЕ ИНФОРМИРОВ'!ID_81567213</vt:lpstr>
      <vt:lpstr>'ТАБ.16.1 НАРУЖНОЕ ИНФОРМИРОВ'!ID_81567214</vt:lpstr>
      <vt:lpstr>'ТАБ.16.1 НАРУЖНОЕ ИНФОРМИРОВ'!ID_81567255</vt:lpstr>
      <vt:lpstr>'ТАБ.16.1 НАРУЖНОЕ ИНФОРМИРОВ'!ID_81567256</vt:lpstr>
      <vt:lpstr>'ТАБ.16.1 НАРУЖНОЕ ИНФОРМИРОВ'!ID_81567257</vt:lpstr>
      <vt:lpstr>'ТАБ.16.1 НАРУЖНОЕ ИНФОРМИРОВ'!ID_81567258</vt:lpstr>
      <vt:lpstr>'ТАБ.16.1 НАРУЖНОЕ ИНФОРМИРОВ'!ID_81567259</vt:lpstr>
      <vt:lpstr>'ТАБ.16.1 НАРУЖНОЕ ИНФОРМИРОВ'!ID_81567260</vt:lpstr>
      <vt:lpstr>'ТАБ.16.1 НАРУЖНОЕ ИНФОРМИРОВ'!ID_81567261</vt:lpstr>
      <vt:lpstr>'ТАБ.16.1 НАРУЖНОЕ ИНФОРМИРОВ'!ID_81567262</vt:lpstr>
      <vt:lpstr>'ТАБ.16.1 НАРУЖНОЕ ИНФОРМИРОВ'!ID_81567263</vt:lpstr>
      <vt:lpstr>'ТАБ.16.1 НАРУЖНОЕ ИНФОРМИРОВ'!ID_81567264</vt:lpstr>
      <vt:lpstr>'ТАБ.16.1 НАРУЖНОЕ ИНФОРМИРОВ'!ID_81567265</vt:lpstr>
      <vt:lpstr>'ТАБ.16.1 НАРУЖНОЕ ИНФОРМИРОВ'!ID_81567266</vt:lpstr>
      <vt:lpstr>'ТАБ.16.1 НАРУЖНОЕ ИНФОРМИРОВ'!ID_81567267</vt:lpstr>
      <vt:lpstr>'ТАБ.16.1 НАРУЖНОЕ ИНФОРМИРОВ'!ID_81567268</vt:lpstr>
      <vt:lpstr>'ТАБ.16.1 НАРУЖНОЕ ИНФОРМИРОВ'!ID_81567269</vt:lpstr>
      <vt:lpstr>'ТАБ.16.1 НАРУЖНОЕ ИНФОРМИРОВ'!ID_81567270</vt:lpstr>
      <vt:lpstr>'ТАБ.16.1 НАРУЖНОЕ ИНФОРМИРОВ'!ID_81567271</vt:lpstr>
      <vt:lpstr>'ТАБ.16.1 НАРУЖНОЕ ИНФОРМИРОВ'!ID_81567272</vt:lpstr>
      <vt:lpstr>'ТАБ.16.1 НАРУЖНОЕ ИНФОРМИРОВ'!ID_81567273</vt:lpstr>
      <vt:lpstr>'ТАБ.16.1 НАРУЖНОЕ ИНФОРМИРОВ'!ID_81567274</vt:lpstr>
      <vt:lpstr>'ТАБ.16.1 НАРУЖНОЕ ИНФОРМИРОВ'!ID_81567275</vt:lpstr>
      <vt:lpstr>'ТАБ.16.1 НАРУЖНОЕ ИНФОРМИРОВ'!ID_81567276</vt:lpstr>
      <vt:lpstr>'ТАБ.16.1 НАРУЖНОЕ ИНФОРМИРОВ'!ID_81567277</vt:lpstr>
      <vt:lpstr>'ТАБ.16.1 НАРУЖНОЕ ИНФОРМИРОВ'!ID_81567278</vt:lpstr>
      <vt:lpstr>INDEXES</vt:lpstr>
      <vt:lpstr>INDEXES1</vt:lpstr>
      <vt:lpstr>INDEXES2</vt:lpstr>
      <vt:lpstr>LAST_CALC_TYPE</vt:lpstr>
      <vt:lpstr>NV_BUFFER</vt:lpstr>
      <vt:lpstr>PROTECT_REPORT_SHEET</vt:lpstr>
      <vt:lpstr>REPORT_AGENT</vt:lpstr>
      <vt:lpstr>REPORT_DATE</vt:lpstr>
      <vt:lpstr>REPORT_FORM</vt:lpstr>
      <vt:lpstr>SECTIONS</vt:lpstr>
      <vt:lpstr>SECTIONS1</vt:lpstr>
      <vt:lpstr>SEQ_IDENT</vt:lpstr>
      <vt:lpstr>TABLE_DIRECTION</vt:lpstr>
      <vt:lpstr>TABLES</vt:lpstr>
      <vt:lpstr>TEMPLATE_CODE</vt:lpstr>
      <vt:lpstr>Indexes!Заголовки_для_печати</vt:lpstr>
      <vt:lpstr>Прил_1_Стоим.набора!Заголовки_для_печати</vt:lpstr>
      <vt:lpstr>'Т.7._Печатная прод.город.О '!Заголовки_для_печати</vt:lpstr>
      <vt:lpstr>'ТАБ.16.1 НАРУЖНОЕ ИНФОРМИРОВ'!Заголовки_для_печати</vt:lpstr>
      <vt:lpstr>'Таб_16_Печатная информационная'!Заголовки_для_печати</vt:lpstr>
      <vt:lpstr>Таб_9_Связь!Заголовки_для_печати</vt:lpstr>
      <vt:lpstr>Indexes!Область_печати</vt:lpstr>
      <vt:lpstr>Прил_1_Стоим.набора!Область_печати</vt:lpstr>
      <vt:lpstr>Прил_2_Стоим.бумаги!Область_печати</vt:lpstr>
      <vt:lpstr>'Т.7._Печатная прод.город.О '!Область_печати</vt:lpstr>
      <vt:lpstr>'ТАБ.16.1 НАРУЖНОЕ ИНФОРМИРОВ'!Область_печати</vt:lpstr>
      <vt:lpstr>Таб_10_Канцелярия!Область_печати</vt:lpstr>
      <vt:lpstr>Таб_11_Командировочные!Область_печати</vt:lpstr>
      <vt:lpstr>Таб_12_Вывески!Область_печати</vt:lpstr>
      <vt:lpstr>'Таб_13_расходные материалы'!Область_печати</vt:lpstr>
      <vt:lpstr>'Таб_14_Другие расходы на оборуд'!Область_печати</vt:lpstr>
      <vt:lpstr>'Таб_15_Договоры ГПХ'!Область_печати</vt:lpstr>
      <vt:lpstr>'Таб_16_Печатная информационная'!Область_печати</vt:lpstr>
      <vt:lpstr>'Таб_17_Другие расходы QR коды'!Область_печати</vt:lpstr>
      <vt:lpstr>Таб_2_Компенс.УИК!Область_печати</vt:lpstr>
      <vt:lpstr>'Таб_3_ДОТ_ УИК'!Область_печати</vt:lpstr>
      <vt:lpstr>Таб_4_Компенс.ТИК!Область_печати</vt:lpstr>
      <vt:lpstr>Таб_5.1_ДОТ_ТИК_шт._осн!Область_печати</vt:lpstr>
      <vt:lpstr>Таб_5_ДОТ_ТИК!Область_печати</vt:lpstr>
      <vt:lpstr>Таб_6_Бюллетени!Область_печати</vt:lpstr>
      <vt:lpstr>Таб_8_Транспорт!Область_печати</vt:lpstr>
      <vt:lpstr>Таб_9_Связь!Область_печати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Админ</cp:lastModifiedBy>
  <cp:lastPrinted>2023-10-24T08:05:52Z</cp:lastPrinted>
  <dcterms:created xsi:type="dcterms:W3CDTF">2011-05-06T08:47:10Z</dcterms:created>
  <dcterms:modified xsi:type="dcterms:W3CDTF">2023-10-24T08:06:10Z</dcterms:modified>
</cp:coreProperties>
</file>